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ija.Jirgena\Documents\Covid\"/>
    </mc:Choice>
  </mc:AlternateContent>
  <bookViews>
    <workbookView xWindow="-105" yWindow="-105" windowWidth="19425" windowHeight="10425"/>
  </bookViews>
  <sheets>
    <sheet name="Sheet" sheetId="1" r:id="rId1"/>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10" i="1" l="1"/>
  <c r="G14" i="1" l="1"/>
  <c r="G9" i="1"/>
  <c r="G7" i="1"/>
  <c r="G12" i="1"/>
  <c r="G13" i="1"/>
</calcChain>
</file>

<file path=xl/sharedStrings.xml><?xml version="1.0" encoding="utf-8"?>
<sst xmlns="http://schemas.openxmlformats.org/spreadsheetml/2006/main" count="92" uniqueCount="83">
  <si>
    <t>Pasākuma nosaukus</t>
  </si>
  <si>
    <t>Saskaņā ar MK lēmumu piešķirtā summa, euro</t>
  </si>
  <si>
    <t>Pakalpojuma sniedzējs/preču piegādātājs</t>
  </si>
  <si>
    <t>Vienību skaits</t>
  </si>
  <si>
    <t>Pakalpojuma/preces cena, euro par vienību</t>
  </si>
  <si>
    <t>Pakalpojuma/preces saņēmējs</t>
  </si>
  <si>
    <t>MK lēmuma numurs</t>
  </si>
  <si>
    <t>MK lēmums</t>
  </si>
  <si>
    <r>
      <t xml:space="preserve">MK lēmuma datums </t>
    </r>
    <r>
      <rPr>
        <b/>
        <sz val="11"/>
        <rFont val="Times New Roman"/>
        <family val="1"/>
        <charset val="186"/>
      </rPr>
      <t>dd.mm.yyyy</t>
    </r>
  </si>
  <si>
    <t xml:space="preserve">Hipersaite uz MK noteikumu </t>
  </si>
  <si>
    <t>15. Izglītības un zinātnes ministrija</t>
  </si>
  <si>
    <t>Nr. 117</t>
  </si>
  <si>
    <t>http://m.likumi.lv/doc.php?id=313341</t>
  </si>
  <si>
    <t>Nr.142</t>
  </si>
  <si>
    <t>https://m.likumi.lv/doc.php?id=313614</t>
  </si>
  <si>
    <t>Nr.363</t>
  </si>
  <si>
    <t>http://likumi.lv/ta/id/315847-par-finansu-lidzeklu-pieskirsanu-no-valsts-budzeta-programmas-lidzekli-neparedzetiem-gadijumiem</t>
  </si>
  <si>
    <t>Valsts pētījumu programmas izveide saistībā ar Covid-19 seku mazināšanas pētniecību – pētījumiem veselības, inženiertehnisko risinājumu, sabiedrības un tautsaimniecības jomās, nodrošinot informācijas un komunikācijas tehnoloģiju horizontālu ietekmi minētajās jomās un sniedzot ieguldījumu tautsaimniecības pārstrukturizēšanā un atjaunošanā.</t>
  </si>
  <si>
    <t>Nr.239</t>
  </si>
  <si>
    <t>http://likumi.lv/ta/id/314477-par-finansu-lidzeklu-pieskirsanu-no-valsts-budzeta-programmas-lidzekli-neparedzetiem-gadijumiem</t>
  </si>
  <si>
    <t>Uz sporta nozari COVID-19 krīzes radīto negatīvo seku ietekmes mazināšana.</t>
  </si>
  <si>
    <t>Paredzētā audiovizuālā satura radīšani un izplatīšana attālinātam mācību procesam.</t>
  </si>
  <si>
    <t>Viedtālruņu un planšetu iegāde saistībā ar nepietiekamo materiāli tehnisko nodrošinājumu vispārējās pamata un vidējās izglītības iestāžu izglītojamiem.</t>
  </si>
  <si>
    <t>Latvijas Zinātnes Padome</t>
  </si>
  <si>
    <t>Izglītības un zinātnes ministrija /Latvijas pašvaldības</t>
  </si>
  <si>
    <t>Nr.472</t>
  </si>
  <si>
    <t>http://likumi.lv/ta/id/316998-par-finansu-lidzeklu-pieskirsanu-no-valsts-budzeta-programmas-lidzekli-neparedzetiem-gadijumiem</t>
  </si>
  <si>
    <t>Dalība Eiropas Savienības pētniecības un tehnoloģiju attīstības programmās, tai skaitā "Apvārsnis 2020", lai mazinātu Covid-19 krīzes radīto negatīvo seku ietekmi uz zinātnes nozari.</t>
  </si>
  <si>
    <t>Nr.473</t>
  </si>
  <si>
    <t>https://likumi.lv/ta/id/316999-par-finansu-lidzeklu-pieskirsanu-no-valsts-budzeta-programmas-lidzekli-neparedzetiem-gadijumiem</t>
  </si>
  <si>
    <t xml:space="preserve"> Finansējuma palielināšana, lai atbilstoši Ministru kabineta 2020.gada 11.augusta noteikumiem Nr.520 “Grozījumi Ministru kabineta 2004.gada 24.augusta noteikumos Nr.740 “Noteikumi par stipendijām”” palielinātu stipendiju skaitu un apmēru pirmā līmeņa profesionālās augstākās izglītības (koledžas), bakalaura un maģistra līmeņa studijām valsts augstskolās un koledžās un mazinātu Covid-19 krīzes radīto negatīvo seku ietekmi uz izglītības nozari.</t>
  </si>
  <si>
    <t>Lai nodrošinātu nepieciešamos tehnoloģiskos resursus (datu masīvus) plānoto tehnoloģisko risinājumu izmantošanai izglītības iestādēs, kurās izglītojamie apgūst vispārējās vidējās izglītības saturu, attālināta mācību procesa nodrošināšanai un digitālo mācību platformu un līdzekļu pieejamības uzlabošanai un popularizēšanai.</t>
  </si>
  <si>
    <t>Nr.498</t>
  </si>
  <si>
    <t>Lai nodrošinātu tehnoloģiskā nodrošinājuma uzlabošanu vispārējās izglītības iestādēs, tādējādi mazinot Covid-19 krīzes radīto negatīvo seku ietekmi uz izglītības nozari.</t>
  </si>
  <si>
    <t>Nr.507</t>
  </si>
  <si>
    <t>https://likumi.lv/ta/id/317373-par-finansu-lidzeklu-pieskirsanu-no-valsts-budzeta-programmas-lidzekli-neparedzetiem-gadijumiem</t>
  </si>
  <si>
    <t>https://likumi.lv/ta/id/317235-par-finansu-lidzeklu-pieskirsanu-no-valsts-budzeta-programmas-lidzekli-neparedzetiem-gadijumiem</t>
  </si>
  <si>
    <t>Izglītības un zinātnes ministrija / Valsts izglītības attīstības aģentūra</t>
  </si>
  <si>
    <t>Izglītības un zinātnes ministrija / Valsts izglītības satura centrs</t>
  </si>
  <si>
    <t>Lai mazinātu Covid-19 krīzes radīto negatīvo seku ietekmi uz zinātnes nozari un nodrošinātu zinātnisko institūciju finansējumu pētniecības specializācijas, izcilības un ietekmes stiprināšanai - vienotas akadēmiskās un zinātniskās karjeras sistēmas reformas ieviešanai un zinātnes un inovācijas lomas palielināšanai, īstenojot fundamentālo un lietišķo pētījumu projektus.</t>
  </si>
  <si>
    <t>Nr.499</t>
  </si>
  <si>
    <t>https://likumi.lv/ta/id/317243-par-finansu-lidzeklu-pieskirsanu-no-valsts-budzeta-programmas-lidzekli-neparedzetiem-gadijumiem</t>
  </si>
  <si>
    <t>Izglītības un zinātnes ministrija</t>
  </si>
  <si>
    <t>SIA Baltijas informācijas Tehnoloģijas                 Valsts kase</t>
  </si>
  <si>
    <t xml:space="preserve">SIA TelCom </t>
  </si>
  <si>
    <t>199871,61</t>
  </si>
  <si>
    <t>Izlietots uz 31.12.2020.</t>
  </si>
  <si>
    <t>Informācija par līdzekļu piešķiršanu un izlietojumu Covid-19 izplatības seku mazināšanai un pārvarēšanai_2020.gads</t>
  </si>
  <si>
    <t>Lai nodrošinātu piemaksas vispārējās izglītības iestāžu (izņemot pirmsskolas izglītības iestādes) 7.–12. klašu pedagogiem, profesionālās pamatizglītības, arodizglītības un profesionālās vidējās izglītības programmu pedagogiem, kā arī 1.–6. klašu pedagogiem, kuri īsteno attālināto mācību procesu.</t>
  </si>
  <si>
    <t>Nr.680</t>
  </si>
  <si>
    <t>https://likumi.lv/ta/id/318971-par-finansejuma-sadalijumu-atbalsta-sniegsanai-attalinata-macibu-procesa-nodrosinasanai-visparejas-izglitibas-un-profesionalas-izglitibas-iestazu-pedagogiem</t>
  </si>
  <si>
    <t xml:space="preserve"> Rīkojums "Par iekārtu iegādi un dāvinājuma pieņemšanu attālināta mācību procesa nodrošināšanai ārkārtējās situācijas laikā""</t>
  </si>
  <si>
    <t>Rīkojums "Par finanšu līdzekļu piešķiršanu no valsts budžeta programmas "Līdzekļi neparedzētiem gadījumiem""</t>
  </si>
  <si>
    <t>Rīkojums "Par finansējuma sadalījumu atbalsta sniegšanai attālinātā mācību procesa nodrošināšanai vispārējās izglītības un profesionālās izglītības iestāžu pedagogiem"</t>
  </si>
  <si>
    <t xml:space="preserve">Latvijas pašvaldība 
Latvijas pašvaldības                                            Latvijas Universitāte                                        Daugavpils Universitāte
Latvijas Jūras akadēmija
Rīgas Tehniskā universitāte                              Rīgas Tūrisma un radošās industrijas tehnikums, VSIA                                                    Profesionālās izglītības iestādēm                    Murjāņu sporta ģimnāzija 
Privātās izglītības iestādes </t>
  </si>
  <si>
    <r>
      <t xml:space="preserve">36  
119
1
1
1
1
1
</t>
    </r>
    <r>
      <rPr>
        <sz val="10"/>
        <rFont val="Times New Roman"/>
        <family val="1"/>
        <charset val="186"/>
      </rPr>
      <t>25
1
31</t>
    </r>
  </si>
  <si>
    <t xml:space="preserve">Izglītības un zinātnes ministrija / 
Latvijas pašvaldības
Latvijas Universitāte
Daugavpils Universitāte
Latvijas Jūras akadēmija
Rīgas Tehniskā universitāte
Rīgas Tūrisma un radošās industrijas tehnikums, VSIA
Profesionālās izglītības iestādēm
Murjāņu sporta ģimnāzija
Privātās izglītības iestādes </t>
  </si>
  <si>
    <t>SIA LMT Retail un Logistics
SIA LMT Retail un Logistics
SIA BITE Latvia</t>
  </si>
  <si>
    <t>127,05
108,90
84,70</t>
  </si>
  <si>
    <t>1133
1133
2000</t>
  </si>
  <si>
    <t>SIA "4. vara"
SIA "Telia Latvija"
SIA "Vidzemes televīzija"</t>
  </si>
  <si>
    <t>97002,52
25773,00
242432,48</t>
  </si>
  <si>
    <t>3
3
1</t>
  </si>
  <si>
    <t xml:space="preserve">Autoratlīdzības sniedzējs (nerezidents)
Skrivanek Baltic SIA
Rīgas Tehniskā universitāte
Latvijas Universitāte
Latvijas Biomedicīnas pētījumu un studiju centrs
Paula Stradiņa klīniskā universitātes slimnīca VSIA
Rīgas Stradiņa universitāte
Uzņēmuma līgums (ar rezidentu)
Valsts kase (VSAOI un IIN par 07.2020)
Autoratlīdzības sniedzējs (nerezidents)
Valsts kase (IIN par 12.2020)   </t>
  </si>
  <si>
    <t>Izglītības un zinātnes ministrija / Olimpiskais sporta centrs  SIA               
Sporta centrs Mežaparks SIA 
Daugavas Stadions VSIA
Tenisa centrs Lielupe SIA
Latvijas Sporta federāciju padome Biedrība
Latvijas Olimpiskā Komiteja Biedrība
Latvijas Paralimpiskā komiteja</t>
  </si>
  <si>
    <t>Rīgas Tehniskā universitāte
Latvijas Sporta pedagoģijas akadēmija
Liepājas Universitāte
Latvijās Jūras akadēmija
Ventspils Augstskola
Rēzeknes Tehnoloģiju akadēmija
Daugavpils Universitāte
Banku augstskola
Latvijas Universitāte
Vidzemes Augstskola</t>
  </si>
  <si>
    <t>483719,00
36434,00
60476,00
20820,00
43126,00
69151,00
120692,00
4461,00
482894,00
43291,00</t>
  </si>
  <si>
    <t>2
1
1
1
1
1
2
1
4
1</t>
  </si>
  <si>
    <t>IZM/ Rīgas Tehniskā universitāte
Latvijas Sporta pedagoģijas akadēmija
Liepājas Universitāte
Latvijās Jūras akadēmija
Ventspils Augstskola
Rēzeknes Tehnoloģiju akadēmija
Daugavpils Universitāte 
Banku augstskola
Latvijas Universitāte
Vidzemes Augstskola</t>
  </si>
  <si>
    <t>3280764,00
688960,44</t>
  </si>
  <si>
    <t>4
3</t>
  </si>
  <si>
    <t>Latvijas Valsts koksnes ķīmijas institūts
Latvijas Kultūras akadēmija
Dārzkopības institūts
Latvijas Organiskās sintēzes institūts
LU Matemātikas un informātikas institūts
LU Cietvielu fizikas institūts
Elektronikas un datorzinātņu institūts
Latvijas Lauksaimniecības universitāte
Latvijas Biomedicīnas pētījumu un studiju centrs
Rīgas Tehniskā universitāte
Rēzeknes Tehnoloģiju akadēmija
Banku augstskola
Daugavpils universitāte
Rīgas Stradiņa universitāte
LV Mežzinātnes institūts SILAVA
Latvijas Universitāte
Liepājas Universitāte 
Pārtikas drošības, dzīvn. veselības un vides zin. inst. BIOR
LU Literatūras, folkloras un mākslas institūts
Vidzemes Augstskola
Baltic Studies Centre Nodibinājums
Paula Stradiņa klīniskā universitātes slimnīca VSIA
Ventspils Augstskola</t>
  </si>
  <si>
    <r>
      <t xml:space="preserve">61806.00
767891.00
2210.00
401.00
2486.00
916.00
12097.00
</t>
    </r>
    <r>
      <rPr>
        <sz val="10"/>
        <rFont val="Times New Roman"/>
        <family val="1"/>
        <charset val="186"/>
      </rPr>
      <t xml:space="preserve">
147195.00
2041.00               17561.00</t>
    </r>
  </si>
  <si>
    <t>Dutch Research Council
SIA "Hemp eco systems Latvia"
Latvijas Universitātes Cietvielu fizikas institūts
Rīgas Tehniskā universitāte
Latvijas Organiskās sintēzes institūts
SIA "Baltic Satellite Service"
Latvijas Universitāte
Daugavpils Universitāte
SIA"CUNAMI WEB"
Latvijas Biomedicīnas pētījumu un studiju centrs
 SIA "InPass"
 Liepājas Universitāte
 Social Survey ERIC (dalības maksa)
A/S "SAF Tehnika"
Latvijas Lauksaimniecības universitāte
INRAE CENTRE PARIS SIEGE</t>
  </si>
  <si>
    <t>7563,29
274,23
995080,00
992580,00
995160,00
486838,00
1492740,00
777,48
2213,86
4096,10
853,90</t>
  </si>
  <si>
    <t>20
1
1
1
1
1
1
3
2
13
1</t>
  </si>
  <si>
    <t>Olimpiskais sporta centrs  SIA
Sporta centrs Mežaparks SIA
Daugavas Stadions VSIA
Tenisa centrs Lielupe SIA
Latvijas Sporta federāciju padome Biedrība
Latvijas Olimpiskā Komiteja Biedrība Latvijas Paralimpiskā komiteja</t>
  </si>
  <si>
    <t xml:space="preserve">376947,00
124404,00
195000,00
65000,00
1938649,00
2000000,00
300000,00                                                                                                                                                                            </t>
  </si>
  <si>
    <t>2
2
2
2
2
2
1</t>
  </si>
  <si>
    <t>2000,00
16338,92
450468,32
262536,94
168000,00
90992,96
119001,79
56044,80
33745,70
112000,00
41569,04
18816,00
21855,00
32962,50
44155,37
4117,00</t>
  </si>
  <si>
    <t>1
1
3
5
3
2
2
1
1
2
1
1
1
1
1
1</t>
  </si>
  <si>
    <r>
      <t xml:space="preserve">68859,00
68859,00
45906,00
91813,00
45908,00
114766,00
45906,00
45906,00
183625,00
321345,00
22953,00
22953,00
68859,00 
206578,00
137718,00
711545,00
22953,00
45906,00
45907,00
22953,00
22953,00
22953,00
</t>
    </r>
    <r>
      <rPr>
        <sz val="10"/>
        <rFont val="Times New Roman"/>
        <family val="1"/>
        <charset val="186"/>
      </rPr>
      <t>68859,00</t>
    </r>
  </si>
  <si>
    <t xml:space="preserve">1
1
1
1
1
1
1
1
1
1
1
1
1
1
1
1
1
2
1
1
1
1
1             </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</si>
</sst>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charset val="186"/>
      <scheme val="minor"/>
    </font>
    <font>
      <sz val="10"/>
      <name val="Times New Roman"/>
      <family val="1"/>
      <charset val="186"/>
    </font>
    <font>
      <b/>
      <sz val="12"/>
      <name val="Times New Roman"/>
      <family val="1"/>
      <charset val="186"/>
    </font>
    <font>
      <b/>
      <sz val="11"/>
      <name val="Times New Roman"/>
      <family val="1"/>
      <charset val="186"/>
    </font>
    <font>
      <sz val="11"/>
      <color theme="1"/>
      <name val="Times New Roman"/>
      <family val="1"/>
      <charset val="186"/>
    </font>
    <font>
      <sz val="11"/>
      <name val="Times New Roman"/>
      <family val="1"/>
      <charset val="186"/>
    </font>
    <font>
      <sz val="11"/>
      <color indexed="8"/>
      <name val="Calibri"/>
      <family val="2"/>
      <charset val="186"/>
    </font>
    <font>
      <u/>
      <sz val="11"/>
      <color theme="10"/>
      <name val="Calibri"/>
      <family val="2"/>
      <charset val="186"/>
      <scheme val="minor"/>
    </font>
    <font>
      <sz val="10"/>
      <color theme="1"/>
      <name val="Times New Roman"/>
      <family val="1"/>
      <charset val="186"/>
    </font>
    <font>
      <sz val="10"/>
      <name val="Arial"/>
      <family val="2"/>
      <charset val="186"/>
    </font>
    <font>
      <sz val="11"/>
      <color rgb="FFFF0000"/>
      <name val="Times New Roman"/>
      <family val="1"/>
      <charset val="186"/>
    </font>
    <font>
      <sz val="10"/>
      <color rgb="FFFF0000"/>
      <name val="Times New Roman"/>
      <family val="1"/>
      <charset val="186"/>
    </font>
    <font>
      <b/>
      <sz val="10"/>
      <color rgb="FFFF0000"/>
      <name val="Times New Roman"/>
      <family val="1"/>
    </font>
  </fonts>
  <fills count="4">
    <fill>
      <patternFill patternType="none"/>
    </fill>
    <fill>
      <patternFill patternType="gray125"/>
    </fill>
    <fill>
      <patternFill patternType="solid">
        <fgColor theme="7" tint="0.79998168889431442"/>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6" fillId="0" borderId="0"/>
    <xf numFmtId="0" fontId="7" fillId="0" borderId="0" applyNumberFormat="0" applyFill="0" applyBorder="0" applyAlignment="0" applyProtection="0"/>
    <xf numFmtId="0" fontId="9" fillId="0" borderId="0"/>
  </cellStyleXfs>
  <cellXfs count="50">
    <xf numFmtId="0" fontId="0" fillId="0" borderId="0" xfId="0"/>
    <xf numFmtId="0" fontId="1" fillId="0" borderId="0" xfId="0" applyFont="1" applyBorder="1" applyAlignment="1">
      <alignment vertical="center" wrapText="1"/>
    </xf>
    <xf numFmtId="0" fontId="1" fillId="0" borderId="0" xfId="0" applyFont="1" applyBorder="1" applyAlignment="1">
      <alignment horizontal="center" vertical="center" wrapText="1"/>
    </xf>
    <xf numFmtId="3" fontId="1" fillId="0" borderId="0" xfId="0" applyNumberFormat="1" applyFont="1" applyBorder="1" applyAlignment="1">
      <alignment horizontal="right" wrapText="1"/>
    </xf>
    <xf numFmtId="0" fontId="1" fillId="0" borderId="0" xfId="0" applyFont="1" applyBorder="1" applyAlignment="1">
      <alignment vertical="top" wrapText="1"/>
    </xf>
    <xf numFmtId="0" fontId="1" fillId="0" borderId="1" xfId="0" applyFont="1" applyFill="1" applyBorder="1" applyAlignment="1">
      <alignment vertical="center" wrapText="1"/>
    </xf>
    <xf numFmtId="0" fontId="1" fillId="0" borderId="1" xfId="0" applyFont="1" applyFill="1" applyBorder="1" applyAlignment="1">
      <alignment horizontal="center" vertical="center" wrapText="1"/>
    </xf>
    <xf numFmtId="0" fontId="4" fillId="0" borderId="0" xfId="0" applyFont="1" applyAlignment="1">
      <alignment wrapText="1"/>
    </xf>
    <xf numFmtId="0" fontId="4" fillId="0" borderId="0" xfId="0" applyFont="1" applyAlignment="1">
      <alignment horizont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3" fontId="3" fillId="0" borderId="1" xfId="0" applyNumberFormat="1" applyFont="1" applyFill="1" applyBorder="1" applyAlignment="1">
      <alignment horizontal="center" vertical="center" wrapText="1"/>
    </xf>
    <xf numFmtId="0" fontId="3" fillId="0" borderId="1" xfId="0" applyFont="1" applyBorder="1" applyAlignment="1">
      <alignment horizontal="center" vertical="top" wrapText="1"/>
    </xf>
    <xf numFmtId="0" fontId="4" fillId="0" borderId="1" xfId="0" applyFont="1" applyBorder="1" applyAlignment="1">
      <alignment horizontal="center" vertical="top" wrapText="1"/>
    </xf>
    <xf numFmtId="0" fontId="1" fillId="0" borderId="1" xfId="0" applyFont="1" applyBorder="1" applyAlignment="1">
      <alignment vertical="top"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shrinkToFit="1"/>
    </xf>
    <xf numFmtId="0" fontId="7" fillId="0" borderId="1" xfId="2" applyFill="1" applyBorder="1" applyAlignment="1">
      <alignment horizontal="center" vertical="center" wrapText="1"/>
    </xf>
    <xf numFmtId="0" fontId="1" fillId="0" borderId="5" xfId="0" applyFont="1" applyBorder="1" applyAlignment="1">
      <alignment vertical="top" wrapText="1"/>
    </xf>
    <xf numFmtId="0" fontId="8" fillId="0" borderId="1" xfId="0" applyFont="1" applyBorder="1" applyAlignment="1">
      <alignment vertical="top" wrapText="1"/>
    </xf>
    <xf numFmtId="0" fontId="1" fillId="3" borderId="5" xfId="0" applyFont="1" applyFill="1" applyBorder="1" applyAlignment="1">
      <alignment horizontal="left" vertical="center" wrapText="1"/>
    </xf>
    <xf numFmtId="14" fontId="1" fillId="3" borderId="5" xfId="0" applyNumberFormat="1" applyFont="1" applyFill="1" applyBorder="1" applyAlignment="1">
      <alignment horizontal="center" vertical="center" wrapText="1"/>
    </xf>
    <xf numFmtId="0" fontId="1" fillId="3" borderId="5" xfId="0" applyFont="1" applyFill="1" applyBorder="1" applyAlignment="1">
      <alignment horizontal="center" vertical="center" wrapText="1"/>
    </xf>
    <xf numFmtId="3" fontId="1" fillId="3" borderId="6" xfId="0" applyNumberFormat="1" applyFont="1" applyFill="1" applyBorder="1" applyAlignment="1">
      <alignment horizontal="center" vertical="center" wrapText="1"/>
    </xf>
    <xf numFmtId="3" fontId="8" fillId="3" borderId="5"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3" fontId="1" fillId="0" borderId="5" xfId="0" applyNumberFormat="1" applyFont="1" applyFill="1" applyBorder="1" applyAlignment="1">
      <alignment horizontal="center" vertical="center" wrapText="1"/>
    </xf>
    <xf numFmtId="0" fontId="8" fillId="0" borderId="5" xfId="0" applyFont="1" applyBorder="1" applyAlignment="1">
      <alignment horizontal="left" vertical="top" wrapText="1"/>
    </xf>
    <xf numFmtId="0" fontId="8" fillId="0" borderId="1" xfId="0" applyFont="1" applyBorder="1" applyAlignment="1">
      <alignment horizontal="left" vertical="top" wrapText="1"/>
    </xf>
    <xf numFmtId="0" fontId="1" fillId="3" borderId="5" xfId="0" applyFont="1" applyFill="1" applyBorder="1" applyAlignment="1">
      <alignment vertical="top" wrapText="1"/>
    </xf>
    <xf numFmtId="0" fontId="8" fillId="3" borderId="5" xfId="0" applyFont="1" applyFill="1" applyBorder="1" applyAlignment="1">
      <alignment horizontal="left" vertical="top" wrapText="1"/>
    </xf>
    <xf numFmtId="0" fontId="8" fillId="0" borderId="1" xfId="0" applyFont="1" applyBorder="1" applyAlignment="1">
      <alignment vertical="center" wrapText="1"/>
    </xf>
    <xf numFmtId="2" fontId="8" fillId="3" borderId="1" xfId="0" applyNumberFormat="1" applyFont="1" applyFill="1" applyBorder="1" applyAlignment="1">
      <alignment horizontal="left" vertical="top" wrapText="1"/>
    </xf>
    <xf numFmtId="0" fontId="8" fillId="3" borderId="1" xfId="0" applyFont="1" applyFill="1" applyBorder="1" applyAlignment="1">
      <alignment vertical="center" wrapText="1"/>
    </xf>
    <xf numFmtId="4" fontId="4" fillId="0" borderId="0" xfId="0" applyNumberFormat="1" applyFont="1" applyBorder="1" applyAlignment="1">
      <alignment vertical="top" wrapText="1"/>
    </xf>
    <xf numFmtId="0" fontId="4" fillId="0" borderId="0" xfId="0" applyFont="1" applyBorder="1" applyAlignment="1">
      <alignment wrapText="1"/>
    </xf>
    <xf numFmtId="49" fontId="0" fillId="0" borderId="0" xfId="0" applyNumberFormat="1" applyBorder="1" applyAlignment="1">
      <alignment horizontal="left"/>
    </xf>
    <xf numFmtId="0" fontId="0" fillId="0" borderId="0" xfId="0" applyNumberFormat="1" applyBorder="1" applyAlignment="1">
      <alignment horizontal="right" wrapText="1"/>
    </xf>
    <xf numFmtId="2" fontId="8" fillId="0" borderId="1" xfId="0" applyNumberFormat="1" applyFont="1" applyBorder="1" applyAlignment="1">
      <alignment vertical="top" wrapText="1"/>
    </xf>
    <xf numFmtId="0" fontId="8" fillId="3" borderId="5" xfId="0" applyFont="1" applyFill="1" applyBorder="1" applyAlignment="1">
      <alignment vertical="top" wrapText="1"/>
    </xf>
    <xf numFmtId="0" fontId="1" fillId="0" borderId="1" xfId="0" applyFont="1" applyBorder="1" applyAlignment="1">
      <alignment horizontal="left" vertical="top" wrapText="1"/>
    </xf>
    <xf numFmtId="0" fontId="7" fillId="0" borderId="1" xfId="2" applyFill="1" applyBorder="1" applyAlignment="1">
      <alignment vertical="top" wrapText="1"/>
    </xf>
    <xf numFmtId="0" fontId="10" fillId="0" borderId="0" xfId="0" applyFont="1" applyAlignment="1">
      <alignment wrapText="1"/>
    </xf>
    <xf numFmtId="0" fontId="11" fillId="0" borderId="0" xfId="0" applyFont="1" applyBorder="1" applyAlignment="1">
      <alignment vertical="top" wrapText="1"/>
    </xf>
    <xf numFmtId="0" fontId="12" fillId="0" borderId="0" xfId="0" applyFont="1" applyBorder="1" applyAlignment="1">
      <alignment vertical="top" wrapText="1"/>
    </xf>
    <xf numFmtId="0" fontId="2" fillId="2" borderId="2" xfId="0" applyFont="1" applyFill="1" applyBorder="1" applyAlignment="1">
      <alignment horizontal="left" vertical="center" wrapText="1"/>
    </xf>
    <xf numFmtId="0" fontId="0" fillId="0" borderId="3" xfId="0" applyBorder="1" applyAlignment="1">
      <alignment wrapText="1"/>
    </xf>
    <xf numFmtId="0" fontId="0" fillId="0" borderId="4" xfId="0" applyBorder="1" applyAlignment="1">
      <alignment wrapText="1"/>
    </xf>
    <xf numFmtId="0" fontId="3" fillId="0" borderId="0" xfId="0" applyFont="1" applyBorder="1" applyAlignment="1">
      <alignment vertical="center" wrapText="1"/>
    </xf>
    <xf numFmtId="0" fontId="0" fillId="0" borderId="0" xfId="0" applyAlignment="1">
      <alignment wrapText="1"/>
    </xf>
  </cellXfs>
  <cellStyles count="4">
    <cellStyle name="Excel Built-in Normal" xfId="1"/>
    <cellStyle name="Hyperlink" xfId="2" builtinId="8"/>
    <cellStyle name="Normal" xfId="0" builtinId="0"/>
    <cellStyle name="Normal 4"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likumi.lv/ta/id/317373-par-finansu-lidzeklu-pieskirsanu-no-valsts-budzeta-programmas-lidzekli-neparedzetiem-gadijumiem" TargetMode="External"/><Relationship Id="rId3" Type="http://schemas.openxmlformats.org/officeDocument/2006/relationships/hyperlink" Target="http://likumi.lv/ta/id/315847-par-finansu-lidzeklu-pieskirsanu-no-valsts-budzeta-programmas-lidzekli-neparedzetiem-gadijumiem" TargetMode="External"/><Relationship Id="rId7" Type="http://schemas.openxmlformats.org/officeDocument/2006/relationships/hyperlink" Target="https://likumi.lv/ta/id/317235-par-finansu-lidzeklu-pieskirsanu-no-valsts-budzeta-programmas-lidzekli-neparedzetiem-gadijumiem" TargetMode="External"/><Relationship Id="rId2" Type="http://schemas.openxmlformats.org/officeDocument/2006/relationships/hyperlink" Target="https://m.likumi.lv/doc.php?id=313614" TargetMode="External"/><Relationship Id="rId1" Type="http://schemas.openxmlformats.org/officeDocument/2006/relationships/hyperlink" Target="http://m.likumi.lv/doc.php?id=313341" TargetMode="External"/><Relationship Id="rId6" Type="http://schemas.openxmlformats.org/officeDocument/2006/relationships/hyperlink" Target="http://likumi.lv/ta/id/316998-par-finansu-lidzeklu-pieskirsanu-no-valsts-budzeta-programmas-lidzekli-neparedzetiem-gadijumiem" TargetMode="External"/><Relationship Id="rId5" Type="http://schemas.openxmlformats.org/officeDocument/2006/relationships/hyperlink" Target="https://likumi.lv/ta/id/316999-par-finansu-lidzeklu-pieskirsanu-no-valsts-budzeta-programmas-lidzekli-neparedzetiem-gadijumiem" TargetMode="External"/><Relationship Id="rId10" Type="http://schemas.openxmlformats.org/officeDocument/2006/relationships/printerSettings" Target="../printerSettings/printerSettings1.bin"/><Relationship Id="rId4" Type="http://schemas.openxmlformats.org/officeDocument/2006/relationships/hyperlink" Target="http://likumi.lv/ta/id/314477-par-finansu-lidzeklu-pieskirsanu-no-valsts-budzeta-programmas-lidzekli-neparedzetiem-gadijumiem" TargetMode="External"/><Relationship Id="rId9" Type="http://schemas.openxmlformats.org/officeDocument/2006/relationships/hyperlink" Target="https://likumi.lv/ta/id/317243-par-finansu-lidzeklu-pieskirsanu-no-valsts-budzeta-programmas-lidzekli-neparedzetiem-gadijumie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tabSelected="1" zoomScale="70" zoomScaleNormal="70" workbookViewId="0">
      <selection activeCell="M11" sqref="M11"/>
    </sheetView>
  </sheetViews>
  <sheetFormatPr defaultColWidth="8.7109375" defaultRowHeight="15" x14ac:dyDescent="0.25"/>
  <cols>
    <col min="1" max="1" width="34" style="7" customWidth="1"/>
    <col min="2" max="3" width="12.140625" style="7" customWidth="1"/>
    <col min="4" max="4" width="12.5703125" style="7" customWidth="1"/>
    <col min="5" max="5" width="13.42578125" style="7" customWidth="1"/>
    <col min="6" max="6" width="13.28515625" style="7" customWidth="1"/>
    <col min="7" max="7" width="13.5703125" style="7" customWidth="1"/>
    <col min="8" max="8" width="38.28515625" style="7" customWidth="1"/>
    <col min="9" max="9" width="17.85546875" style="7" customWidth="1"/>
    <col min="10" max="10" width="9.5703125" style="7" customWidth="1"/>
    <col min="11" max="11" width="33.5703125" style="7" customWidth="1"/>
    <col min="12" max="12" width="8.7109375" style="7"/>
    <col min="13" max="13" width="10.42578125" style="7" bestFit="1" customWidth="1"/>
    <col min="14" max="14" width="9" style="7" bestFit="1" customWidth="1"/>
    <col min="15" max="16384" width="8.7109375" style="7"/>
  </cols>
  <sheetData>
    <row r="1" spans="1:14" x14ac:dyDescent="0.25">
      <c r="A1" s="48" t="s">
        <v>47</v>
      </c>
      <c r="B1" s="49"/>
      <c r="C1" s="49"/>
      <c r="D1" s="49"/>
      <c r="E1" s="49"/>
      <c r="F1" s="49"/>
      <c r="G1" s="49"/>
      <c r="H1" s="49"/>
    </row>
    <row r="2" spans="1:14" x14ac:dyDescent="0.25">
      <c r="A2" s="1"/>
      <c r="B2" s="2"/>
      <c r="C2" s="2"/>
      <c r="D2" s="2"/>
      <c r="E2" s="2"/>
      <c r="F2" s="3"/>
      <c r="G2" s="3"/>
      <c r="H2" s="4"/>
    </row>
    <row r="3" spans="1:14" ht="57" x14ac:dyDescent="0.25">
      <c r="A3" s="9" t="s">
        <v>0</v>
      </c>
      <c r="B3" s="10" t="s">
        <v>8</v>
      </c>
      <c r="C3" s="10" t="s">
        <v>6</v>
      </c>
      <c r="D3" s="10" t="s">
        <v>7</v>
      </c>
      <c r="E3" s="10" t="s">
        <v>9</v>
      </c>
      <c r="F3" s="11" t="s">
        <v>1</v>
      </c>
      <c r="G3" s="11" t="s">
        <v>46</v>
      </c>
      <c r="H3" s="12" t="s">
        <v>2</v>
      </c>
      <c r="I3" s="13" t="s">
        <v>4</v>
      </c>
      <c r="J3" s="13" t="s">
        <v>3</v>
      </c>
      <c r="K3" s="13" t="s">
        <v>5</v>
      </c>
      <c r="L3" s="8"/>
    </row>
    <row r="4" spans="1:14" x14ac:dyDescent="0.25">
      <c r="A4" s="45" t="s">
        <v>10</v>
      </c>
      <c r="B4" s="46"/>
      <c r="C4" s="46"/>
      <c r="D4" s="46"/>
      <c r="E4" s="46"/>
      <c r="F4" s="46"/>
      <c r="G4" s="46"/>
      <c r="H4" s="46"/>
      <c r="I4" s="46"/>
      <c r="J4" s="46"/>
      <c r="K4" s="47"/>
    </row>
    <row r="5" spans="1:14" ht="150.75" customHeight="1" x14ac:dyDescent="0.25">
      <c r="A5" s="5" t="s">
        <v>22</v>
      </c>
      <c r="B5" s="15">
        <v>43909</v>
      </c>
      <c r="C5" s="6" t="s">
        <v>11</v>
      </c>
      <c r="D5" s="16" t="s">
        <v>51</v>
      </c>
      <c r="E5" s="17" t="s">
        <v>12</v>
      </c>
      <c r="F5" s="25">
        <v>436732</v>
      </c>
      <c r="G5" s="26">
        <v>436732</v>
      </c>
      <c r="H5" s="18" t="s">
        <v>57</v>
      </c>
      <c r="I5" s="27" t="s">
        <v>58</v>
      </c>
      <c r="J5" s="27" t="s">
        <v>59</v>
      </c>
      <c r="K5" s="39" t="s">
        <v>24</v>
      </c>
    </row>
    <row r="6" spans="1:14" ht="102" customHeight="1" x14ac:dyDescent="0.25">
      <c r="A6" s="20" t="s">
        <v>21</v>
      </c>
      <c r="B6" s="21">
        <v>43922</v>
      </c>
      <c r="C6" s="22" t="s">
        <v>13</v>
      </c>
      <c r="D6" s="22" t="s">
        <v>52</v>
      </c>
      <c r="E6" s="17" t="s">
        <v>14</v>
      </c>
      <c r="F6" s="23">
        <v>365208</v>
      </c>
      <c r="G6" s="24">
        <v>365208</v>
      </c>
      <c r="H6" s="29" t="s">
        <v>60</v>
      </c>
      <c r="I6" s="30" t="s">
        <v>61</v>
      </c>
      <c r="J6" s="30" t="s">
        <v>62</v>
      </c>
      <c r="K6" s="39" t="s">
        <v>38</v>
      </c>
    </row>
    <row r="7" spans="1:14" ht="195" x14ac:dyDescent="0.25">
      <c r="A7" s="5" t="s">
        <v>17</v>
      </c>
      <c r="B7" s="15">
        <v>43956</v>
      </c>
      <c r="C7" s="6" t="s">
        <v>18</v>
      </c>
      <c r="D7" s="6" t="s">
        <v>52</v>
      </c>
      <c r="E7" s="17" t="s">
        <v>19</v>
      </c>
      <c r="F7" s="25">
        <v>4981598</v>
      </c>
      <c r="G7" s="25">
        <f>7563.29+274.23+995080+992580+995160+486838+1492740+777.48+2213.86+4096.1+853.9</f>
        <v>4978176.8600000003</v>
      </c>
      <c r="H7" s="14" t="s">
        <v>63</v>
      </c>
      <c r="I7" s="28" t="s">
        <v>74</v>
      </c>
      <c r="J7" s="19" t="s">
        <v>75</v>
      </c>
      <c r="K7" s="31" t="s">
        <v>23</v>
      </c>
      <c r="M7" s="42"/>
    </row>
    <row r="8" spans="1:14" ht="195" x14ac:dyDescent="0.25">
      <c r="A8" s="5" t="s">
        <v>20</v>
      </c>
      <c r="B8" s="15">
        <v>44012</v>
      </c>
      <c r="C8" s="6" t="s">
        <v>15</v>
      </c>
      <c r="D8" s="6" t="s">
        <v>52</v>
      </c>
      <c r="E8" s="17" t="s">
        <v>16</v>
      </c>
      <c r="F8" s="25">
        <v>5000000</v>
      </c>
      <c r="G8" s="25">
        <v>5000000</v>
      </c>
      <c r="H8" s="14" t="s">
        <v>76</v>
      </c>
      <c r="I8" s="28" t="s">
        <v>77</v>
      </c>
      <c r="J8" s="19" t="s">
        <v>78</v>
      </c>
      <c r="K8" s="14" t="s">
        <v>64</v>
      </c>
    </row>
    <row r="9" spans="1:14" ht="195" x14ac:dyDescent="0.25">
      <c r="A9" s="5" t="s">
        <v>30</v>
      </c>
      <c r="B9" s="15">
        <v>44069</v>
      </c>
      <c r="C9" s="6" t="s">
        <v>25</v>
      </c>
      <c r="D9" s="6" t="s">
        <v>52</v>
      </c>
      <c r="E9" s="17" t="s">
        <v>26</v>
      </c>
      <c r="F9" s="25">
        <v>1440928</v>
      </c>
      <c r="G9" s="25">
        <f>483719+36434+60476+20820+43126+69151+120692+4461+482894+43291</f>
        <v>1365064</v>
      </c>
      <c r="H9" s="14" t="s">
        <v>65</v>
      </c>
      <c r="I9" s="32" t="s">
        <v>66</v>
      </c>
      <c r="J9" s="28" t="s">
        <v>67</v>
      </c>
      <c r="K9" s="40" t="s">
        <v>68</v>
      </c>
    </row>
    <row r="10" spans="1:14" ht="237" customHeight="1" x14ac:dyDescent="0.25">
      <c r="A10" s="5" t="s">
        <v>27</v>
      </c>
      <c r="B10" s="15">
        <v>44069</v>
      </c>
      <c r="C10" s="6" t="s">
        <v>28</v>
      </c>
      <c r="D10" s="6" t="s">
        <v>52</v>
      </c>
      <c r="E10" s="17" t="s">
        <v>29</v>
      </c>
      <c r="F10" s="25">
        <v>1631052</v>
      </c>
      <c r="G10" s="25">
        <f>2000+16338.92+450468.32+262536.94+168000+90992.96+119001.79+56044.8+33745.7+112000+41569.04+18816+21855+32962.5+44155.37+4117</f>
        <v>1474604.34</v>
      </c>
      <c r="H10" s="14" t="s">
        <v>73</v>
      </c>
      <c r="I10" s="32" t="s">
        <v>79</v>
      </c>
      <c r="J10" s="28" t="s">
        <v>80</v>
      </c>
      <c r="K10" s="33" t="s">
        <v>37</v>
      </c>
      <c r="M10" s="44"/>
      <c r="N10" s="34"/>
    </row>
    <row r="11" spans="1:14" ht="195" x14ac:dyDescent="0.25">
      <c r="A11" s="5" t="s">
        <v>31</v>
      </c>
      <c r="B11" s="15">
        <v>44082</v>
      </c>
      <c r="C11" s="6" t="s">
        <v>32</v>
      </c>
      <c r="D11" s="6" t="s">
        <v>52</v>
      </c>
      <c r="E11" s="17" t="s">
        <v>36</v>
      </c>
      <c r="F11" s="25">
        <v>200000</v>
      </c>
      <c r="G11" s="25">
        <v>199871.61</v>
      </c>
      <c r="H11" s="14" t="s">
        <v>44</v>
      </c>
      <c r="I11" s="40" t="s">
        <v>45</v>
      </c>
      <c r="J11" s="28">
        <v>1</v>
      </c>
      <c r="K11" s="19" t="s">
        <v>42</v>
      </c>
      <c r="M11" s="43"/>
      <c r="N11" s="34"/>
    </row>
    <row r="12" spans="1:14" ht="195" x14ac:dyDescent="0.25">
      <c r="A12" s="5" t="s">
        <v>33</v>
      </c>
      <c r="B12" s="15">
        <v>44090</v>
      </c>
      <c r="C12" s="6" t="s">
        <v>34</v>
      </c>
      <c r="D12" s="6" t="s">
        <v>52</v>
      </c>
      <c r="E12" s="41" t="s">
        <v>35</v>
      </c>
      <c r="F12" s="25">
        <v>3970000</v>
      </c>
      <c r="G12" s="25">
        <f>3280764+688960.44</f>
        <v>3969724.44</v>
      </c>
      <c r="H12" s="14" t="s">
        <v>43</v>
      </c>
      <c r="I12" s="28" t="s">
        <v>69</v>
      </c>
      <c r="J12" s="28" t="s">
        <v>70</v>
      </c>
      <c r="K12" s="19" t="s">
        <v>42</v>
      </c>
      <c r="M12" s="43"/>
      <c r="N12" s="34"/>
    </row>
    <row r="13" spans="1:14" ht="334.5" customHeight="1" x14ac:dyDescent="0.25">
      <c r="A13" s="5" t="s">
        <v>39</v>
      </c>
      <c r="B13" s="15">
        <v>44082</v>
      </c>
      <c r="C13" s="6" t="s">
        <v>40</v>
      </c>
      <c r="D13" s="6" t="s">
        <v>52</v>
      </c>
      <c r="E13" s="17" t="s">
        <v>41</v>
      </c>
      <c r="F13" s="25">
        <v>2455983</v>
      </c>
      <c r="G13" s="25">
        <f>68859+68859+45906+91813+45908+114766+45906+45906+183625+321345+22953+22953+68859+206578+137718+711545+22953+45906+45907+22953+22953+22953+68859</f>
        <v>2455983</v>
      </c>
      <c r="H13" s="14" t="s">
        <v>71</v>
      </c>
      <c r="I13" s="28" t="s">
        <v>81</v>
      </c>
      <c r="J13" s="28" t="s">
        <v>82</v>
      </c>
      <c r="K13" s="31" t="s">
        <v>23</v>
      </c>
    </row>
    <row r="14" spans="1:14" ht="255" x14ac:dyDescent="0.25">
      <c r="A14" s="5" t="s">
        <v>48</v>
      </c>
      <c r="B14" s="15">
        <v>44159</v>
      </c>
      <c r="C14" s="6" t="s">
        <v>49</v>
      </c>
      <c r="D14" s="6" t="s">
        <v>53</v>
      </c>
      <c r="E14" s="17" t="s">
        <v>50</v>
      </c>
      <c r="F14" s="25">
        <v>1014604</v>
      </c>
      <c r="G14" s="25">
        <f>61806+767891+2210+401+2486+916+12097+147195+2041+17561</f>
        <v>1014604</v>
      </c>
      <c r="H14" s="14" t="s">
        <v>54</v>
      </c>
      <c r="I14" s="38" t="s">
        <v>72</v>
      </c>
      <c r="J14" s="28" t="s">
        <v>55</v>
      </c>
      <c r="K14" s="19" t="s">
        <v>56</v>
      </c>
    </row>
    <row r="15" spans="1:14" x14ac:dyDescent="0.25">
      <c r="A15" s="48"/>
      <c r="B15" s="49"/>
      <c r="C15" s="49"/>
      <c r="D15" s="49"/>
      <c r="E15" s="49"/>
      <c r="F15" s="49"/>
      <c r="G15" s="49"/>
      <c r="H15" s="49"/>
    </row>
    <row r="16" spans="1:14" x14ac:dyDescent="0.25">
      <c r="M16" s="4"/>
      <c r="N16" s="34"/>
    </row>
    <row r="17" spans="8:10" x14ac:dyDescent="0.25">
      <c r="H17" s="36"/>
      <c r="I17" s="37"/>
      <c r="J17" s="35"/>
    </row>
    <row r="18" spans="8:10" x14ac:dyDescent="0.25">
      <c r="H18" s="36"/>
      <c r="I18" s="37"/>
      <c r="J18" s="35"/>
    </row>
    <row r="19" spans="8:10" x14ac:dyDescent="0.25">
      <c r="H19" s="36"/>
      <c r="I19" s="37"/>
      <c r="J19" s="35"/>
    </row>
    <row r="20" spans="8:10" x14ac:dyDescent="0.25">
      <c r="I20" s="37"/>
      <c r="J20" s="35"/>
    </row>
    <row r="21" spans="8:10" x14ac:dyDescent="0.25">
      <c r="I21" s="37"/>
      <c r="J21" s="35"/>
    </row>
    <row r="22" spans="8:10" x14ac:dyDescent="0.25">
      <c r="I22" s="37"/>
      <c r="J22" s="35"/>
    </row>
    <row r="23" spans="8:10" x14ac:dyDescent="0.25">
      <c r="I23" s="37"/>
      <c r="J23" s="35"/>
    </row>
    <row r="24" spans="8:10" x14ac:dyDescent="0.25">
      <c r="I24" s="37"/>
      <c r="J24" s="35"/>
    </row>
    <row r="25" spans="8:10" x14ac:dyDescent="0.25">
      <c r="I25" s="37"/>
      <c r="J25" s="35"/>
    </row>
    <row r="26" spans="8:10" x14ac:dyDescent="0.25">
      <c r="I26" s="37"/>
      <c r="J26" s="35"/>
    </row>
    <row r="27" spans="8:10" x14ac:dyDescent="0.25">
      <c r="I27" s="37"/>
      <c r="J27" s="35"/>
    </row>
    <row r="28" spans="8:10" x14ac:dyDescent="0.25">
      <c r="I28" s="37"/>
      <c r="J28" s="35"/>
    </row>
    <row r="29" spans="8:10" x14ac:dyDescent="0.25">
      <c r="I29" s="37"/>
      <c r="J29" s="35"/>
    </row>
    <row r="30" spans="8:10" x14ac:dyDescent="0.25">
      <c r="I30" s="37"/>
      <c r="J30" s="35"/>
    </row>
    <row r="31" spans="8:10" x14ac:dyDescent="0.25">
      <c r="I31" s="37"/>
      <c r="J31" s="35"/>
    </row>
    <row r="32" spans="8:10" x14ac:dyDescent="0.25">
      <c r="I32" s="37"/>
      <c r="J32" s="35"/>
    </row>
    <row r="33" spans="9:10" x14ac:dyDescent="0.25">
      <c r="I33" s="37"/>
      <c r="J33" s="35"/>
    </row>
    <row r="34" spans="9:10" x14ac:dyDescent="0.25">
      <c r="I34" s="37"/>
      <c r="J34" s="35"/>
    </row>
    <row r="35" spans="9:10" x14ac:dyDescent="0.25">
      <c r="I35" s="37"/>
      <c r="J35" s="35"/>
    </row>
    <row r="36" spans="9:10" x14ac:dyDescent="0.25">
      <c r="I36" s="35"/>
      <c r="J36" s="35"/>
    </row>
  </sheetData>
  <mergeCells count="3">
    <mergeCell ref="A4:K4"/>
    <mergeCell ref="A1:H1"/>
    <mergeCell ref="A15:H15"/>
  </mergeCells>
  <hyperlinks>
    <hyperlink ref="E5" r:id="rId1"/>
    <hyperlink ref="E6" r:id="rId2"/>
    <hyperlink ref="E8" r:id="rId3"/>
    <hyperlink ref="E7" r:id="rId4"/>
    <hyperlink ref="E10" r:id="rId5"/>
    <hyperlink ref="E9" r:id="rId6"/>
    <hyperlink ref="E11" r:id="rId7"/>
    <hyperlink ref="E12" r:id="rId8"/>
    <hyperlink ref="E13" r:id="rId9"/>
  </hyperlinks>
  <pageMargins left="0.70866141732283472" right="0.70866141732283472" top="0.74803149606299213" bottom="0.74803149606299213" header="0.31496062992125984" footer="0.31496062992125984"/>
  <pageSetup paperSize="9" scale="62"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bd-truba</dc:creator>
  <cp:lastModifiedBy>Tija Jirgena</cp:lastModifiedBy>
  <cp:lastPrinted>2021-03-02T15:07:14Z</cp:lastPrinted>
  <dcterms:created xsi:type="dcterms:W3CDTF">2020-08-12T15:12:27Z</dcterms:created>
  <dcterms:modified xsi:type="dcterms:W3CDTF">2021-03-08T14:49:27Z</dcterms:modified>
</cp:coreProperties>
</file>