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ieva.ervalde\Desktop\VS_2020\VS\"/>
    </mc:Choice>
  </mc:AlternateContent>
  <bookViews>
    <workbookView xWindow="360" yWindow="120" windowWidth="12120" windowHeight="8832" tabRatio="842"/>
  </bookViews>
  <sheets>
    <sheet name="skaits" sheetId="4" r:id="rId1"/>
    <sheet name="siev" sheetId="25" r:id="rId2"/>
    <sheet name="pēc_plūsmas" sheetId="21" r:id="rId3"/>
    <sheet name="ped_pēc_juridstatusa" sheetId="30" r:id="rId4"/>
    <sheet name="jaunie_pedagogi" sheetId="33" r:id="rId5"/>
    <sheet name="izglītība" sheetId="43" r:id="rId6"/>
    <sheet name="vecums " sheetId="36" r:id="rId7"/>
    <sheet name="slodze" sheetId="38" r:id="rId8"/>
  </sheets>
  <calcPr calcId="152511"/>
</workbook>
</file>

<file path=xl/calcChain.xml><?xml version="1.0" encoding="utf-8"?>
<calcChain xmlns="http://schemas.openxmlformats.org/spreadsheetml/2006/main">
  <c r="G24" i="4" l="1"/>
  <c r="C24" i="38" l="1"/>
  <c r="C23" i="38"/>
  <c r="C22" i="38"/>
  <c r="C21" i="38"/>
  <c r="C20" i="38"/>
  <c r="C19" i="38"/>
  <c r="C17" i="38"/>
  <c r="C16" i="38"/>
  <c r="C15" i="38"/>
  <c r="C14" i="38"/>
  <c r="C13" i="38"/>
  <c r="C12" i="38"/>
  <c r="C11" i="38"/>
  <c r="C10" i="38"/>
  <c r="C9" i="38"/>
  <c r="C8" i="38"/>
  <c r="C7" i="38"/>
  <c r="C6" i="38"/>
  <c r="C5" i="38"/>
  <c r="K18" i="43"/>
  <c r="K25" i="43" s="1"/>
  <c r="D17" i="25"/>
  <c r="D24" i="25" s="1"/>
  <c r="C23" i="36"/>
  <c r="C22" i="36"/>
  <c r="C21" i="36"/>
  <c r="C20" i="36"/>
  <c r="C19" i="36"/>
  <c r="C18" i="36"/>
  <c r="C16" i="36"/>
  <c r="C15" i="36"/>
  <c r="C14" i="36"/>
  <c r="C13" i="36"/>
  <c r="C12" i="36"/>
  <c r="C11" i="36"/>
  <c r="C10" i="36"/>
  <c r="C9" i="36"/>
  <c r="C8" i="36"/>
  <c r="C7" i="36"/>
  <c r="C6" i="36"/>
  <c r="C5" i="36"/>
  <c r="C4" i="36"/>
  <c r="C24" i="43"/>
  <c r="C23" i="43"/>
  <c r="C22" i="43"/>
  <c r="C21" i="43"/>
  <c r="C20" i="43"/>
  <c r="C19" i="43"/>
  <c r="L18" i="43"/>
  <c r="L25" i="43" s="1"/>
  <c r="J18" i="43"/>
  <c r="J25" i="43" s="1"/>
  <c r="I18" i="43"/>
  <c r="I25" i="43" s="1"/>
  <c r="H18" i="43"/>
  <c r="H25" i="43" s="1"/>
  <c r="G18" i="43"/>
  <c r="G25" i="43" s="1"/>
  <c r="E18" i="43"/>
  <c r="E25" i="43" s="1"/>
  <c r="D18" i="43"/>
  <c r="D25" i="43" s="1"/>
  <c r="C17" i="43"/>
  <c r="C16" i="43"/>
  <c r="C15" i="43"/>
  <c r="C14" i="43"/>
  <c r="C13" i="43"/>
  <c r="C12" i="43"/>
  <c r="C11" i="43"/>
  <c r="C10" i="43"/>
  <c r="C9" i="43"/>
  <c r="C8" i="43"/>
  <c r="C7" i="43"/>
  <c r="C6" i="43"/>
  <c r="C5" i="43"/>
  <c r="I18" i="38"/>
  <c r="I25" i="38" s="1"/>
  <c r="H18" i="38"/>
  <c r="H25" i="38" s="1"/>
  <c r="G18" i="38"/>
  <c r="G25" i="38" s="1"/>
  <c r="F18" i="38"/>
  <c r="F25" i="38" s="1"/>
  <c r="E18" i="38"/>
  <c r="E25" i="38" s="1"/>
  <c r="D18" i="38"/>
  <c r="D25" i="38" s="1"/>
  <c r="M17" i="36"/>
  <c r="M24" i="36" s="1"/>
  <c r="L17" i="36"/>
  <c r="L24" i="36" s="1"/>
  <c r="K17" i="36"/>
  <c r="K24" i="36" s="1"/>
  <c r="J17" i="36"/>
  <c r="J24" i="36" s="1"/>
  <c r="I17" i="36"/>
  <c r="I24" i="36" s="1"/>
  <c r="H17" i="36"/>
  <c r="H24" i="36" s="1"/>
  <c r="G17" i="36"/>
  <c r="G24" i="36" s="1"/>
  <c r="F17" i="36"/>
  <c r="F24" i="36" s="1"/>
  <c r="E17" i="36"/>
  <c r="E24" i="36" s="1"/>
  <c r="D17" i="36"/>
  <c r="D24" i="36" s="1"/>
  <c r="C24" i="33"/>
  <c r="C23" i="33"/>
  <c r="C22" i="33"/>
  <c r="C21" i="33"/>
  <c r="C20" i="33"/>
  <c r="C19" i="33"/>
  <c r="E18" i="33"/>
  <c r="E25" i="33" s="1"/>
  <c r="D18" i="33"/>
  <c r="D25" i="33" s="1"/>
  <c r="C17" i="33"/>
  <c r="C16" i="33"/>
  <c r="C15" i="33"/>
  <c r="C14" i="33"/>
  <c r="C13" i="33"/>
  <c r="C12" i="33"/>
  <c r="C11" i="33"/>
  <c r="C10" i="33"/>
  <c r="C9" i="33"/>
  <c r="C8" i="33"/>
  <c r="C7" i="33"/>
  <c r="C6" i="33"/>
  <c r="C5" i="33"/>
  <c r="C4" i="30"/>
  <c r="C5" i="30"/>
  <c r="C6" i="30"/>
  <c r="C7" i="30"/>
  <c r="C8" i="30"/>
  <c r="C9" i="30"/>
  <c r="C10" i="30"/>
  <c r="C11" i="30"/>
  <c r="C12" i="30"/>
  <c r="C13" i="30"/>
  <c r="C14" i="30"/>
  <c r="C15" i="30"/>
  <c r="C16" i="30"/>
  <c r="C18" i="30"/>
  <c r="C19" i="30"/>
  <c r="C20" i="30"/>
  <c r="C21" i="30"/>
  <c r="C22" i="30"/>
  <c r="C23" i="30"/>
  <c r="D17" i="30"/>
  <c r="D24" i="30" s="1"/>
  <c r="E17" i="30"/>
  <c r="E24" i="30" s="1"/>
  <c r="F17" i="30"/>
  <c r="F24" i="30" s="1"/>
  <c r="C4" i="25"/>
  <c r="C5" i="25"/>
  <c r="C6" i="25"/>
  <c r="C7" i="25"/>
  <c r="C8" i="25"/>
  <c r="C9" i="25"/>
  <c r="C10" i="25"/>
  <c r="C11" i="25"/>
  <c r="C12" i="25"/>
  <c r="C13" i="25"/>
  <c r="C14" i="25"/>
  <c r="C15" i="25"/>
  <c r="C16" i="25"/>
  <c r="C18" i="25"/>
  <c r="C19" i="25"/>
  <c r="C20" i="25"/>
  <c r="C21" i="25"/>
  <c r="C22" i="25"/>
  <c r="C23" i="25"/>
  <c r="E17" i="25"/>
  <c r="E24" i="25" s="1"/>
  <c r="F17" i="25"/>
  <c r="F24" i="25" s="1"/>
  <c r="G17" i="25"/>
  <c r="G24" i="25" s="1"/>
  <c r="C5" i="21"/>
  <c r="C6" i="21"/>
  <c r="C7" i="21"/>
  <c r="C8" i="21"/>
  <c r="C9" i="21"/>
  <c r="C10" i="21"/>
  <c r="C11" i="21"/>
  <c r="C12" i="21"/>
  <c r="C13" i="21"/>
  <c r="C14" i="21"/>
  <c r="C15" i="21"/>
  <c r="C16" i="21"/>
  <c r="C17" i="21"/>
  <c r="C19" i="21"/>
  <c r="C20" i="21"/>
  <c r="C21" i="21"/>
  <c r="C22" i="21"/>
  <c r="C23" i="21"/>
  <c r="C24" i="21"/>
  <c r="D18" i="21"/>
  <c r="D25" i="21" s="1"/>
  <c r="E18" i="21"/>
  <c r="E25" i="21" s="1"/>
  <c r="F18" i="21"/>
  <c r="F25" i="21" s="1"/>
  <c r="G18" i="21"/>
  <c r="G25" i="21" s="1"/>
  <c r="C23" i="4"/>
  <c r="C22" i="4"/>
  <c r="C21" i="4"/>
  <c r="C20" i="4"/>
  <c r="C19" i="4"/>
  <c r="C18" i="4"/>
  <c r="C16" i="4"/>
  <c r="C15" i="4"/>
  <c r="C14" i="4"/>
  <c r="C13" i="4"/>
  <c r="C12" i="4"/>
  <c r="C11" i="4"/>
  <c r="C10" i="4"/>
  <c r="C9" i="4"/>
  <c r="C8" i="4"/>
  <c r="C7" i="4"/>
  <c r="C6" i="4"/>
  <c r="C5" i="4"/>
  <c r="C4" i="4"/>
  <c r="G17" i="4"/>
  <c r="F17" i="4"/>
  <c r="F24" i="4" s="1"/>
  <c r="E17" i="4"/>
  <c r="E24" i="4" s="1"/>
  <c r="D17" i="4"/>
  <c r="D24" i="4" s="1"/>
  <c r="C17" i="36" l="1"/>
  <c r="C24" i="36" s="1"/>
  <c r="C18" i="43"/>
  <c r="C25" i="43" s="1"/>
  <c r="C17" i="30"/>
  <c r="C24" i="30" s="1"/>
  <c r="C17" i="25"/>
  <c r="C24" i="25" s="1"/>
  <c r="C18" i="33"/>
  <c r="C25" i="33" s="1"/>
  <c r="C18" i="21"/>
  <c r="C25" i="21" s="1"/>
  <c r="C17" i="4"/>
  <c r="C24" i="4" s="1"/>
  <c r="C18" i="38"/>
  <c r="C25" i="38" s="1"/>
</calcChain>
</file>

<file path=xl/sharedStrings.xml><?xml version="1.0" encoding="utf-8"?>
<sst xmlns="http://schemas.openxmlformats.org/spreadsheetml/2006/main" count="539" uniqueCount="158">
  <si>
    <t>10</t>
  </si>
  <si>
    <t>25</t>
  </si>
  <si>
    <t>27</t>
  </si>
  <si>
    <t>Daugavpils</t>
  </si>
  <si>
    <t>28</t>
  </si>
  <si>
    <t>Jelgava</t>
  </si>
  <si>
    <t>29</t>
  </si>
  <si>
    <t>Jūrmala</t>
  </si>
  <si>
    <t>30</t>
  </si>
  <si>
    <t>Liepāja</t>
  </si>
  <si>
    <t>31</t>
  </si>
  <si>
    <t>Rēzekne</t>
  </si>
  <si>
    <t>32</t>
  </si>
  <si>
    <t>Ventspils</t>
  </si>
  <si>
    <t>Rīga</t>
  </si>
  <si>
    <t>34</t>
  </si>
  <si>
    <t xml:space="preserve">   Centra rajons</t>
  </si>
  <si>
    <t>35</t>
  </si>
  <si>
    <t xml:space="preserve">   Kurzemes rajons</t>
  </si>
  <si>
    <t>36</t>
  </si>
  <si>
    <t xml:space="preserve">   Latgales priekšpilsēta</t>
  </si>
  <si>
    <t>37</t>
  </si>
  <si>
    <t xml:space="preserve">   Vidzemes priekšpilsēta</t>
  </si>
  <si>
    <t>38</t>
  </si>
  <si>
    <t xml:space="preserve">   Zemgales priekšpilsēta</t>
  </si>
  <si>
    <t>39</t>
  </si>
  <si>
    <t xml:space="preserve">   Ziemeļu rajons</t>
  </si>
  <si>
    <t>Valstī kopā:</t>
  </si>
  <si>
    <t>1999./2000.m.g.</t>
  </si>
  <si>
    <t xml:space="preserve">Kopā </t>
  </si>
  <si>
    <t>Sākumskolās</t>
  </si>
  <si>
    <t>Pamatskolās</t>
  </si>
  <si>
    <t>Vidusskolās</t>
  </si>
  <si>
    <t>2004./2005.m.g.</t>
  </si>
  <si>
    <t>2003./2004.m.g.</t>
  </si>
  <si>
    <t>2002./2003.m.g.</t>
  </si>
  <si>
    <t>2001./2002.m.g.</t>
  </si>
  <si>
    <t>2000./2001.m.g.</t>
  </si>
  <si>
    <t>1998./1999.m.g.</t>
  </si>
  <si>
    <t>2005./2006.m.g.</t>
  </si>
  <si>
    <t>citās</t>
  </si>
  <si>
    <t>Tai skaitā skolās ar mācību valodu:</t>
  </si>
  <si>
    <t>latviešu</t>
  </si>
  <si>
    <t>krievu</t>
  </si>
  <si>
    <t>2006./2007.m.g.</t>
  </si>
  <si>
    <t>Pašvaldību skolās</t>
  </si>
  <si>
    <t>Valsts skolās</t>
  </si>
  <si>
    <t>Privātskolās</t>
  </si>
  <si>
    <t>2007./2008.m.g.</t>
  </si>
  <si>
    <t>No tiem</t>
  </si>
  <si>
    <t>amatu sāk pildīt paralēli studijām</t>
  </si>
  <si>
    <t>amatu sāk pildīt pēc kvalifikācijas iegūšanas</t>
  </si>
  <si>
    <t>Jauno pedagogu skaits</t>
  </si>
  <si>
    <t>2008./2009.m.g.</t>
  </si>
  <si>
    <t>Plānošanas reģions</t>
  </si>
  <si>
    <t>Kurzemes reģions</t>
  </si>
  <si>
    <t>Latgales reģions</t>
  </si>
  <si>
    <t>Rīgas reģions</t>
  </si>
  <si>
    <t>Vidzemes reģions</t>
  </si>
  <si>
    <t>Zemgales reģions</t>
  </si>
  <si>
    <t>Jēkabpils</t>
  </si>
  <si>
    <t>Valmiera</t>
  </si>
  <si>
    <t>Kopā</t>
  </si>
  <si>
    <t>24 gadi un jaunāki</t>
  </si>
  <si>
    <t>25-29 gadi</t>
  </si>
  <si>
    <t>30-34 gadi</t>
  </si>
  <si>
    <t>35-39 gadi</t>
  </si>
  <si>
    <t>40-44 gadi</t>
  </si>
  <si>
    <t>45-49 gadi</t>
  </si>
  <si>
    <t>50-54 gadi</t>
  </si>
  <si>
    <t>55-59 gadi</t>
  </si>
  <si>
    <t>60-64 gadi</t>
  </si>
  <si>
    <t>65 gadi un vecāki</t>
  </si>
  <si>
    <t xml:space="preserve">   Latgales priekšp.</t>
  </si>
  <si>
    <t xml:space="preserve">   Vidzemes priekšp.</t>
  </si>
  <si>
    <t xml:space="preserve">   Zemgales priekšp.</t>
  </si>
  <si>
    <t>4037*</t>
  </si>
  <si>
    <t>7868**</t>
  </si>
  <si>
    <t>4454*</t>
  </si>
  <si>
    <t>8158**</t>
  </si>
  <si>
    <t>4831*</t>
  </si>
  <si>
    <t>8401**</t>
  </si>
  <si>
    <t>4963*</t>
  </si>
  <si>
    <t>8561**</t>
  </si>
  <si>
    <t>5308*</t>
  </si>
  <si>
    <t>8652**</t>
  </si>
  <si>
    <t>5828*</t>
  </si>
  <si>
    <t>8846**</t>
  </si>
  <si>
    <t>6333*</t>
  </si>
  <si>
    <t>8892**</t>
  </si>
  <si>
    <t>6598*</t>
  </si>
  <si>
    <t>9437**</t>
  </si>
  <si>
    <t>6602*</t>
  </si>
  <si>
    <t>10056**</t>
  </si>
  <si>
    <t>* - 30 gadi un jaunāki; ** - 31-39 gadi</t>
  </si>
  <si>
    <t>x</t>
  </si>
  <si>
    <t>Rajons, pilsēta</t>
  </si>
  <si>
    <t>tai skaitā darba slodze</t>
  </si>
  <si>
    <t>&lt;0.25</t>
  </si>
  <si>
    <t>0.50-0.74</t>
  </si>
  <si>
    <t>0.75-0.99</t>
  </si>
  <si>
    <t>1.00-1.49</t>
  </si>
  <si>
    <t>1.50-2.00</t>
  </si>
  <si>
    <t>&gt;2.00</t>
  </si>
  <si>
    <t>Ar vidējo peda-goģisko izglītību</t>
  </si>
  <si>
    <t>Ar vidējo profe-sionālo izglītību</t>
  </si>
  <si>
    <t>Ar vidējo vispārējo izglītību</t>
  </si>
  <si>
    <t>No tiem (2.-4.) iegūst augst. ped. izgl.</t>
  </si>
  <si>
    <t>Ar augstāko pedag. izglītību</t>
  </si>
  <si>
    <t>t.sk. pedago-ģijas maģistri</t>
  </si>
  <si>
    <t>Ar citu augstāko izglītību</t>
  </si>
  <si>
    <t>No kopējā skaita ar zinātnisko grādu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</si>
  <si>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</si>
  <si>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</si>
  <si>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</si>
  <si>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</si>
  <si>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</si>
  <si>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</si>
  <si>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</si>
  <si>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</si>
  <si>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</si>
  <si>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Reģions</t>
  </si>
  <si>
    <t>2009./2010.m.g.</t>
  </si>
  <si>
    <t>2010./2011.m.g.</t>
  </si>
  <si>
    <t>divplūsmu (latviešu / krievu)</t>
  </si>
  <si>
    <t>2011./2012.m.g.</t>
  </si>
  <si>
    <t>2012./2013.m.g.</t>
  </si>
  <si>
    <t>2011./2012.m.g.*</t>
  </si>
  <si>
    <t>* - t.sk. latviešu / poļu skolā - 62</t>
  </si>
  <si>
    <t>no tiem studē pedago-ģiskajā augstākās izglītības programmā</t>
  </si>
  <si>
    <t>2013./2014.m.g.</t>
  </si>
  <si>
    <t>2014./2015.m.g.</t>
  </si>
  <si>
    <t>Speciālajās skolās</t>
  </si>
  <si>
    <t>2015./2016.m.g.</t>
  </si>
  <si>
    <t>2016./2017.m.g.</t>
  </si>
  <si>
    <t>2017./2018.m.g.</t>
  </si>
  <si>
    <t>2018./2019.m.g.</t>
  </si>
  <si>
    <t>0.25-0.49</t>
  </si>
  <si>
    <t>Sadalījums līdz 2018./2019.m.g.</t>
  </si>
  <si>
    <t>&lt;0,25</t>
  </si>
  <si>
    <t>0,25-0,49</t>
  </si>
  <si>
    <t>0,50-0,74</t>
  </si>
  <si>
    <t>0,75-0,99</t>
  </si>
  <si>
    <t>Ar vispārējo vidējo izglītību</t>
  </si>
  <si>
    <t>Ar  profesionālo vidējo izglītību</t>
  </si>
  <si>
    <t>No tiem (2.-3.) iegūst augst. ped. izgl.</t>
  </si>
  <si>
    <t>t.sk. citi maģistri</t>
  </si>
  <si>
    <t>No kopējā skaita zinātņu doktori</t>
  </si>
  <si>
    <t>2019./2020.m.g.</t>
  </si>
  <si>
    <t>Pedagogu skaits vispārizglītojošajās dienas skolās 2020./2021.m.g.</t>
  </si>
  <si>
    <t>Pedagogu - sieviešu skaits vispārizglītojošajās dienas skolās 2020./2021.m.g.</t>
  </si>
  <si>
    <t>Pedagogu skaits vispārizglītojošajās dienas skolās sadalījumā pēc skolas mācību valodas 2020./2021.m.g.</t>
  </si>
  <si>
    <t>Jauno pedagogu skaits, kuri darbu skolā uzsākuši 2020./2021.m.g.</t>
  </si>
  <si>
    <t>Vispārizglītojošo dienas skolu pedagogu sadalījums pēc izglītības 2020./2021.m.g.</t>
  </si>
  <si>
    <t>Vispārizglītojošo dienas skolu pedagogu sadalījums pēc vecuma 2020./2021.m.g.</t>
  </si>
  <si>
    <t>Vispārizglītojošo dienas skolu pedagogu skaita sadalījums pēc darba slodzes 2020./2021.m.g.</t>
  </si>
  <si>
    <t>1,00-1.334</t>
  </si>
  <si>
    <t>&gt;1,334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</si>
</sst>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0" x14ac:knownFonts="1">
    <font>
      <sz val="10"/>
      <name val="Arial"/>
      <charset val="186"/>
    </font>
    <font>
      <sz val="10"/>
      <color indexed="8"/>
      <name val="Arial"/>
      <family val="2"/>
      <charset val="186"/>
    </font>
    <font>
      <sz val="10"/>
      <color indexed="8"/>
      <name val="MS Sans Serif"/>
      <family val="2"/>
      <charset val="186"/>
    </font>
    <font>
      <b/>
      <sz val="10"/>
      <color indexed="8"/>
      <name val="Arial Baltic"/>
      <family val="2"/>
      <charset val="186"/>
    </font>
    <font>
      <sz val="10"/>
      <color indexed="8"/>
      <name val="Arial Baltic"/>
      <charset val="186"/>
    </font>
    <font>
      <b/>
      <sz val="10"/>
      <name val="Arial Baltic"/>
      <family val="2"/>
      <charset val="186"/>
    </font>
    <font>
      <b/>
      <i/>
      <sz val="10"/>
      <name val="Arial Baltic"/>
      <family val="2"/>
      <charset val="186"/>
    </font>
    <font>
      <b/>
      <sz val="10"/>
      <name val="Arial"/>
      <family val="2"/>
    </font>
    <font>
      <b/>
      <sz val="11"/>
      <name val="Arial"/>
      <family val="2"/>
    </font>
    <font>
      <b/>
      <i/>
      <sz val="10"/>
      <name val="Arial"/>
      <family val="2"/>
    </font>
    <font>
      <sz val="10"/>
      <color indexed="8"/>
      <name val="Arial"/>
      <family val="2"/>
      <charset val="186"/>
    </font>
    <font>
      <b/>
      <i/>
      <sz val="10"/>
      <name val="Arial"/>
      <family val="2"/>
      <charset val="186"/>
    </font>
    <font>
      <b/>
      <sz val="10"/>
      <name val="Arial"/>
      <family val="2"/>
      <charset val="186"/>
    </font>
    <font>
      <b/>
      <i/>
      <sz val="10"/>
      <color indexed="8"/>
      <name val="Arial"/>
      <family val="2"/>
      <charset val="186"/>
    </font>
    <font>
      <b/>
      <i/>
      <sz val="10"/>
      <color indexed="8"/>
      <name val="Arial Baltic"/>
      <charset val="186"/>
    </font>
    <font>
      <sz val="10"/>
      <name val="Arial"/>
      <family val="2"/>
      <charset val="186"/>
    </font>
    <font>
      <b/>
      <sz val="10"/>
      <color indexed="8"/>
      <name val="Arial"/>
      <family val="2"/>
      <charset val="186"/>
    </font>
    <font>
      <sz val="9"/>
      <name val="Arial"/>
      <family val="2"/>
      <charset val="186"/>
    </font>
    <font>
      <b/>
      <sz val="9"/>
      <color indexed="8"/>
      <name val="Arial Baltic"/>
      <family val="2"/>
      <charset val="186"/>
    </font>
    <font>
      <b/>
      <sz val="9"/>
      <name val="Arial"/>
      <family val="2"/>
    </font>
    <font>
      <sz val="10"/>
      <name val="Arial"/>
      <family val="2"/>
    </font>
    <font>
      <sz val="10"/>
      <name val="Arial"/>
      <family val="2"/>
      <charset val="186"/>
    </font>
    <font>
      <b/>
      <sz val="9"/>
      <name val="Arial"/>
      <family val="2"/>
      <charset val="186"/>
    </font>
    <font>
      <b/>
      <sz val="8"/>
      <color indexed="8"/>
      <name val="Arial Baltic"/>
      <family val="2"/>
      <charset val="186"/>
    </font>
    <font>
      <sz val="8"/>
      <name val="Arial"/>
      <family val="2"/>
      <charset val="186"/>
    </font>
    <font>
      <sz val="10"/>
      <color indexed="8"/>
      <name val="Arial"/>
      <family val="2"/>
    </font>
    <font>
      <b/>
      <i/>
      <sz val="9"/>
      <name val="Arial"/>
      <family val="2"/>
      <charset val="186"/>
    </font>
    <font>
      <sz val="8"/>
      <name val="Arial"/>
      <family val="2"/>
      <charset val="186"/>
    </font>
    <font>
      <sz val="11"/>
      <color theme="1"/>
      <name val="Calibri"/>
      <family val="2"/>
      <charset val="186"/>
      <scheme val="minor"/>
    </font>
    <font>
      <b/>
      <sz val="9"/>
      <color theme="1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3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double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double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</borders>
  <cellStyleXfs count="12">
    <xf numFmtId="0" fontId="0" fillId="0" borderId="0"/>
    <xf numFmtId="0" fontId="15" fillId="0" borderId="0"/>
    <xf numFmtId="0" fontId="28" fillId="0" borderId="0"/>
    <xf numFmtId="0" fontId="2" fillId="0" borderId="0"/>
    <xf numFmtId="0" fontId="1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2" fillId="0" borderId="0"/>
    <xf numFmtId="0" fontId="10" fillId="0" borderId="0"/>
    <xf numFmtId="0" fontId="1" fillId="0" borderId="0"/>
  </cellStyleXfs>
  <cellXfs count="214">
    <xf numFmtId="0" fontId="0" fillId="0" borderId="0" xfId="0"/>
    <xf numFmtId="0" fontId="3" fillId="0" borderId="1" xfId="9" applyFont="1" applyFill="1" applyBorder="1" applyAlignment="1">
      <alignment horizontal="left" wrapText="1"/>
    </xf>
    <xf numFmtId="0" fontId="3" fillId="0" borderId="2" xfId="9" applyFont="1" applyFill="1" applyBorder="1" applyAlignment="1">
      <alignment horizontal="left" wrapText="1"/>
    </xf>
    <xf numFmtId="0" fontId="4" fillId="0" borderId="3" xfId="9" applyFont="1" applyFill="1" applyBorder="1" applyAlignment="1">
      <alignment horizontal="left" wrapText="1"/>
    </xf>
    <xf numFmtId="0" fontId="4" fillId="0" borderId="1" xfId="9" applyFont="1" applyFill="1" applyBorder="1" applyAlignment="1">
      <alignment horizontal="left" wrapText="1"/>
    </xf>
    <xf numFmtId="0" fontId="4" fillId="0" borderId="2" xfId="9" applyFont="1" applyFill="1" applyBorder="1" applyAlignment="1">
      <alignment horizontal="left" wrapText="1"/>
    </xf>
    <xf numFmtId="0" fontId="0" fillId="0" borderId="4" xfId="0" applyBorder="1"/>
    <xf numFmtId="0" fontId="5" fillId="0" borderId="4" xfId="0" applyFont="1" applyBorder="1"/>
    <xf numFmtId="0" fontId="0" fillId="0" borderId="3" xfId="0" applyBorder="1"/>
    <xf numFmtId="0" fontId="0" fillId="0" borderId="1" xfId="0" applyBorder="1"/>
    <xf numFmtId="0" fontId="6" fillId="0" borderId="1" xfId="0" applyFont="1" applyBorder="1"/>
    <xf numFmtId="0" fontId="0" fillId="0" borderId="2" xfId="0" applyBorder="1"/>
    <xf numFmtId="0" fontId="6" fillId="0" borderId="2" xfId="0" applyFont="1" applyBorder="1"/>
    <xf numFmtId="0" fontId="1" fillId="0" borderId="1" xfId="5" applyFont="1" applyFill="1" applyBorder="1" applyAlignment="1">
      <alignment horizontal="right" wrapText="1"/>
    </xf>
    <xf numFmtId="0" fontId="7" fillId="0" borderId="5" xfId="0" applyFont="1" applyBorder="1"/>
    <xf numFmtId="0" fontId="1" fillId="0" borderId="3" xfId="5" applyFont="1" applyFill="1" applyBorder="1" applyAlignment="1">
      <alignment horizontal="right" wrapText="1"/>
    </xf>
    <xf numFmtId="0" fontId="1" fillId="0" borderId="2" xfId="5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 wrapText="1"/>
    </xf>
    <xf numFmtId="0" fontId="9" fillId="0" borderId="1" xfId="0" applyFont="1" applyBorder="1"/>
    <xf numFmtId="0" fontId="9" fillId="0" borderId="2" xfId="0" applyFont="1" applyBorder="1"/>
    <xf numFmtId="0" fontId="0" fillId="0" borderId="2" xfId="0" applyBorder="1" applyAlignment="1">
      <alignment horizontal="center"/>
    </xf>
    <xf numFmtId="0" fontId="0" fillId="0" borderId="6" xfId="0" applyBorder="1"/>
    <xf numFmtId="0" fontId="9" fillId="0" borderId="6" xfId="0" applyFont="1" applyBorder="1"/>
    <xf numFmtId="0" fontId="10" fillId="0" borderId="1" xfId="10" applyFont="1" applyFill="1" applyBorder="1" applyAlignment="1">
      <alignment horizontal="right" wrapText="1"/>
    </xf>
    <xf numFmtId="0" fontId="11" fillId="0" borderId="6" xfId="0" applyFont="1" applyBorder="1"/>
    <xf numFmtId="0" fontId="1" fillId="0" borderId="3" xfId="6" applyNumberFormat="1" applyFont="1" applyFill="1" applyBorder="1" applyAlignment="1">
      <alignment horizontal="right" wrapText="1"/>
    </xf>
    <xf numFmtId="0" fontId="1" fillId="0" borderId="1" xfId="6" applyNumberFormat="1" applyFont="1" applyFill="1" applyBorder="1" applyAlignment="1">
      <alignment horizontal="right" wrapText="1"/>
    </xf>
    <xf numFmtId="0" fontId="1" fillId="0" borderId="2" xfId="6" applyNumberFormat="1" applyFont="1" applyFill="1" applyBorder="1" applyAlignment="1">
      <alignment horizontal="right" wrapText="1"/>
    </xf>
    <xf numFmtId="0" fontId="7" fillId="0" borderId="7" xfId="0" applyFont="1" applyBorder="1" applyAlignment="1">
      <alignment horizontal="center" vertical="center" wrapText="1"/>
    </xf>
    <xf numFmtId="0" fontId="1" fillId="0" borderId="8" xfId="6" applyNumberFormat="1" applyFont="1" applyFill="1" applyBorder="1" applyAlignment="1">
      <alignment horizontal="right" wrapText="1"/>
    </xf>
    <xf numFmtId="0" fontId="1" fillId="0" borderId="9" xfId="6" applyNumberFormat="1" applyFont="1" applyFill="1" applyBorder="1" applyAlignment="1">
      <alignment horizontal="right" wrapText="1"/>
    </xf>
    <xf numFmtId="0" fontId="1" fillId="0" borderId="9" xfId="5" applyFont="1" applyFill="1" applyBorder="1" applyAlignment="1">
      <alignment horizontal="right" wrapText="1"/>
    </xf>
    <xf numFmtId="0" fontId="10" fillId="0" borderId="9" xfId="10" applyFont="1" applyFill="1" applyBorder="1" applyAlignment="1">
      <alignment horizontal="right" wrapText="1"/>
    </xf>
    <xf numFmtId="0" fontId="0" fillId="0" borderId="9" xfId="0" applyBorder="1"/>
    <xf numFmtId="0" fontId="0" fillId="0" borderId="10" xfId="0" applyBorder="1" applyAlignment="1">
      <alignment horizontal="center"/>
    </xf>
    <xf numFmtId="0" fontId="1" fillId="0" borderId="10" xfId="6" applyNumberFormat="1" applyFont="1" applyFill="1" applyBorder="1" applyAlignment="1">
      <alignment horizontal="right" wrapText="1"/>
    </xf>
    <xf numFmtId="0" fontId="7" fillId="0" borderId="11" xfId="0" applyFont="1" applyBorder="1"/>
    <xf numFmtId="0" fontId="7" fillId="0" borderId="12" xfId="0" applyFont="1" applyBorder="1"/>
    <xf numFmtId="0" fontId="11" fillId="0" borderId="2" xfId="0" applyFont="1" applyBorder="1"/>
    <xf numFmtId="0" fontId="11" fillId="0" borderId="1" xfId="0" applyFont="1" applyBorder="1"/>
    <xf numFmtId="0" fontId="13" fillId="0" borderId="1" xfId="6" applyNumberFormat="1" applyFont="1" applyFill="1" applyBorder="1" applyAlignment="1">
      <alignment horizontal="right" wrapText="1"/>
    </xf>
    <xf numFmtId="0" fontId="11" fillId="0" borderId="13" xfId="0" applyFont="1" applyBorder="1"/>
    <xf numFmtId="0" fontId="14" fillId="0" borderId="2" xfId="9" applyFont="1" applyFill="1" applyBorder="1" applyAlignment="1">
      <alignment horizontal="left" wrapText="1"/>
    </xf>
    <xf numFmtId="0" fontId="1" fillId="0" borderId="3" xfId="4" applyNumberFormat="1" applyFont="1" applyFill="1" applyBorder="1" applyAlignment="1">
      <alignment horizontal="right" wrapText="1"/>
    </xf>
    <xf numFmtId="0" fontId="1" fillId="0" borderId="1" xfId="4" applyNumberFormat="1" applyFont="1" applyFill="1" applyBorder="1" applyAlignment="1">
      <alignment horizontal="right" wrapText="1"/>
    </xf>
    <xf numFmtId="0" fontId="1" fillId="0" borderId="2" xfId="4" applyNumberFormat="1" applyFont="1" applyFill="1" applyBorder="1" applyAlignment="1">
      <alignment horizontal="right" wrapText="1"/>
    </xf>
    <xf numFmtId="0" fontId="7" fillId="0" borderId="4" xfId="0" applyFont="1" applyBorder="1" applyAlignment="1">
      <alignment horizontal="center" vertical="center"/>
    </xf>
    <xf numFmtId="0" fontId="1" fillId="0" borderId="3" xfId="8" applyNumberFormat="1" applyFont="1" applyFill="1" applyBorder="1" applyAlignment="1">
      <alignment horizontal="right" wrapText="1"/>
    </xf>
    <xf numFmtId="0" fontId="1" fillId="0" borderId="1" xfId="8" applyNumberFormat="1" applyFont="1" applyFill="1" applyBorder="1" applyAlignment="1">
      <alignment horizontal="right" wrapText="1"/>
    </xf>
    <xf numFmtId="0" fontId="10" fillId="0" borderId="1" xfId="7" applyFont="1" applyFill="1" applyBorder="1" applyAlignment="1">
      <alignment horizontal="right" wrapText="1"/>
    </xf>
    <xf numFmtId="0" fontId="1" fillId="0" borderId="2" xfId="8" applyNumberFormat="1" applyFont="1" applyFill="1" applyBorder="1" applyAlignment="1">
      <alignment horizontal="right" wrapText="1"/>
    </xf>
    <xf numFmtId="0" fontId="1" fillId="0" borderId="1" xfId="11" applyNumberFormat="1" applyFont="1" applyFill="1" applyBorder="1" applyAlignment="1">
      <alignment horizontal="right" wrapText="1"/>
    </xf>
    <xf numFmtId="0" fontId="1" fillId="0" borderId="3" xfId="11" applyNumberFormat="1" applyFont="1" applyFill="1" applyBorder="1" applyAlignment="1">
      <alignment horizontal="right" wrapText="1"/>
    </xf>
    <xf numFmtId="0" fontId="15" fillId="0" borderId="0" xfId="1"/>
    <xf numFmtId="0" fontId="7" fillId="0" borderId="4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wrapText="1"/>
    </xf>
    <xf numFmtId="0" fontId="4" fillId="0" borderId="3" xfId="9" applyFont="1" applyFill="1" applyBorder="1" applyAlignment="1">
      <alignment horizontal="right" wrapText="1"/>
    </xf>
    <xf numFmtId="0" fontId="4" fillId="0" borderId="1" xfId="9" applyFont="1" applyFill="1" applyBorder="1" applyAlignment="1">
      <alignment horizontal="right" wrapText="1"/>
    </xf>
    <xf numFmtId="0" fontId="15" fillId="0" borderId="2" xfId="1" applyFont="1" applyBorder="1" applyAlignment="1">
      <alignment horizontal="center"/>
    </xf>
    <xf numFmtId="0" fontId="4" fillId="0" borderId="2" xfId="9" applyFont="1" applyFill="1" applyBorder="1" applyAlignment="1">
      <alignment horizontal="right" wrapText="1"/>
    </xf>
    <xf numFmtId="0" fontId="15" fillId="0" borderId="4" xfId="1" applyBorder="1"/>
    <xf numFmtId="0" fontId="5" fillId="0" borderId="4" xfId="1" applyFont="1" applyBorder="1"/>
    <xf numFmtId="0" fontId="7" fillId="0" borderId="5" xfId="1" applyFont="1" applyBorder="1"/>
    <xf numFmtId="0" fontId="15" fillId="0" borderId="2" xfId="1" applyBorder="1"/>
    <xf numFmtId="0" fontId="11" fillId="0" borderId="6" xfId="1" applyFont="1" applyBorder="1"/>
    <xf numFmtId="0" fontId="16" fillId="0" borderId="3" xfId="9" applyFont="1" applyFill="1" applyBorder="1" applyAlignment="1">
      <alignment horizontal="left" wrapText="1"/>
    </xf>
    <xf numFmtId="0" fontId="16" fillId="0" borderId="1" xfId="9" applyFont="1" applyFill="1" applyBorder="1" applyAlignment="1">
      <alignment horizontal="left" wrapText="1"/>
    </xf>
    <xf numFmtId="0" fontId="11" fillId="0" borderId="2" xfId="1" applyFont="1" applyBorder="1"/>
    <xf numFmtId="0" fontId="17" fillId="0" borderId="0" xfId="0" applyFont="1"/>
    <xf numFmtId="0" fontId="17" fillId="0" borderId="0" xfId="0" applyFont="1" applyAlignment="1">
      <alignment horizontal="center"/>
    </xf>
    <xf numFmtId="0" fontId="19" fillId="0" borderId="4" xfId="0" applyFont="1" applyBorder="1" applyAlignment="1">
      <alignment horizontal="center" vertical="center" wrapText="1"/>
    </xf>
    <xf numFmtId="0" fontId="20" fillId="0" borderId="2" xfId="0" applyFont="1" applyBorder="1" applyAlignment="1">
      <alignment horizontal="center"/>
    </xf>
    <xf numFmtId="0" fontId="21" fillId="0" borderId="4" xfId="0" applyFont="1" applyBorder="1"/>
    <xf numFmtId="0" fontId="7" fillId="0" borderId="4" xfId="0" applyFont="1" applyBorder="1"/>
    <xf numFmtId="0" fontId="21" fillId="0" borderId="1" xfId="0" applyFont="1" applyBorder="1"/>
    <xf numFmtId="0" fontId="21" fillId="0" borderId="2" xfId="0" applyFont="1" applyBorder="1"/>
    <xf numFmtId="0" fontId="15" fillId="0" borderId="0" xfId="0" applyFont="1"/>
    <xf numFmtId="0" fontId="21" fillId="0" borderId="6" xfId="0" applyFont="1" applyBorder="1"/>
    <xf numFmtId="0" fontId="22" fillId="0" borderId="4" xfId="1" applyFont="1" applyBorder="1" applyAlignment="1">
      <alignment horizontal="center" vertical="center" wrapText="1"/>
    </xf>
    <xf numFmtId="0" fontId="15" fillId="0" borderId="4" xfId="1" applyFont="1" applyBorder="1"/>
    <xf numFmtId="0" fontId="15" fillId="0" borderId="2" xfId="1" applyFont="1" applyBorder="1"/>
    <xf numFmtId="0" fontId="16" fillId="0" borderId="2" xfId="9" applyFont="1" applyFill="1" applyBorder="1" applyAlignment="1">
      <alignment horizontal="left" wrapText="1"/>
    </xf>
    <xf numFmtId="0" fontId="1" fillId="0" borderId="3" xfId="9" applyFont="1" applyFill="1" applyBorder="1" applyAlignment="1">
      <alignment horizontal="left" wrapText="1"/>
    </xf>
    <xf numFmtId="0" fontId="1" fillId="0" borderId="1" xfId="9" applyFont="1" applyFill="1" applyBorder="1" applyAlignment="1">
      <alignment horizontal="left" wrapText="1"/>
    </xf>
    <xf numFmtId="0" fontId="1" fillId="0" borderId="2" xfId="9" applyFont="1" applyFill="1" applyBorder="1" applyAlignment="1">
      <alignment horizontal="left" wrapText="1"/>
    </xf>
    <xf numFmtId="0" fontId="12" fillId="0" borderId="4" xfId="1" applyFont="1" applyBorder="1"/>
    <xf numFmtId="0" fontId="12" fillId="0" borderId="5" xfId="1" applyFont="1" applyBorder="1"/>
    <xf numFmtId="0" fontId="24" fillId="0" borderId="4" xfId="0" applyFont="1" applyBorder="1" applyAlignment="1">
      <alignment horizontal="center" vertical="center" wrapText="1"/>
    </xf>
    <xf numFmtId="0" fontId="24" fillId="0" borderId="15" xfId="0" applyFont="1" applyBorder="1" applyAlignment="1">
      <alignment horizontal="center" vertical="center" wrapText="1"/>
    </xf>
    <xf numFmtId="0" fontId="23" fillId="2" borderId="14" xfId="3" applyFont="1" applyFill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49" fontId="24" fillId="0" borderId="14" xfId="0" applyNumberFormat="1" applyFont="1" applyBorder="1" applyAlignment="1">
      <alignment horizontal="center" vertical="center" wrapText="1"/>
    </xf>
    <xf numFmtId="49" fontId="24" fillId="0" borderId="16" xfId="0" applyNumberFormat="1" applyFont="1" applyBorder="1" applyAlignment="1">
      <alignment horizontal="center" vertical="center" wrapText="1"/>
    </xf>
    <xf numFmtId="0" fontId="17" fillId="0" borderId="6" xfId="0" applyFont="1" applyBorder="1"/>
    <xf numFmtId="0" fontId="17" fillId="0" borderId="1" xfId="0" applyFont="1" applyBorder="1"/>
    <xf numFmtId="0" fontId="17" fillId="0" borderId="2" xfId="0" applyFont="1" applyBorder="1"/>
    <xf numFmtId="0" fontId="15" fillId="0" borderId="4" xfId="0" applyFont="1" applyBorder="1"/>
    <xf numFmtId="0" fontId="12" fillId="0" borderId="4" xfId="0" applyFont="1" applyBorder="1"/>
    <xf numFmtId="0" fontId="25" fillId="0" borderId="3" xfId="5" applyFont="1" applyFill="1" applyBorder="1" applyAlignment="1">
      <alignment horizontal="right" wrapText="1"/>
    </xf>
    <xf numFmtId="0" fontId="25" fillId="0" borderId="20" xfId="5" applyFont="1" applyFill="1" applyBorder="1" applyAlignment="1">
      <alignment horizontal="right" wrapText="1"/>
    </xf>
    <xf numFmtId="0" fontId="25" fillId="0" borderId="1" xfId="5" applyFont="1" applyFill="1" applyBorder="1" applyAlignment="1">
      <alignment horizontal="right" wrapText="1"/>
    </xf>
    <xf numFmtId="0" fontId="25" fillId="0" borderId="21" xfId="5" applyFont="1" applyFill="1" applyBorder="1" applyAlignment="1">
      <alignment horizontal="right" wrapText="1"/>
    </xf>
    <xf numFmtId="0" fontId="20" fillId="0" borderId="22" xfId="0" applyFont="1" applyBorder="1" applyAlignment="1">
      <alignment horizontal="center"/>
    </xf>
    <xf numFmtId="0" fontId="25" fillId="0" borderId="2" xfId="5" applyFont="1" applyFill="1" applyBorder="1" applyAlignment="1">
      <alignment horizontal="right" wrapText="1"/>
    </xf>
    <xf numFmtId="0" fontId="25" fillId="0" borderId="22" xfId="5" applyFont="1" applyFill="1" applyBorder="1" applyAlignment="1">
      <alignment horizontal="right" wrapText="1"/>
    </xf>
    <xf numFmtId="0" fontId="7" fillId="0" borderId="23" xfId="0" applyFont="1" applyBorder="1"/>
    <xf numFmtId="0" fontId="9" fillId="0" borderId="24" xfId="0" applyFont="1" applyBorder="1"/>
    <xf numFmtId="0" fontId="9" fillId="0" borderId="13" xfId="0" applyFont="1" applyBorder="1"/>
    <xf numFmtId="0" fontId="9" fillId="0" borderId="18" xfId="0" applyFont="1" applyBorder="1"/>
    <xf numFmtId="0" fontId="9" fillId="0" borderId="21" xfId="0" applyFont="1" applyBorder="1"/>
    <xf numFmtId="0" fontId="9" fillId="0" borderId="19" xfId="0" applyFont="1" applyBorder="1"/>
    <xf numFmtId="0" fontId="9" fillId="0" borderId="22" xfId="0" applyFont="1" applyBorder="1"/>
    <xf numFmtId="0" fontId="11" fillId="0" borderId="1" xfId="1" applyFont="1" applyBorder="1"/>
    <xf numFmtId="0" fontId="11" fillId="0" borderId="24" xfId="0" applyFont="1" applyBorder="1"/>
    <xf numFmtId="0" fontId="15" fillId="0" borderId="1" xfId="1" applyFont="1" applyBorder="1"/>
    <xf numFmtId="0" fontId="9" fillId="0" borderId="1" xfId="1" applyFont="1" applyBorder="1"/>
    <xf numFmtId="0" fontId="15" fillId="0" borderId="1" xfId="1" applyBorder="1"/>
    <xf numFmtId="0" fontId="15" fillId="0" borderId="6" xfId="1" applyBorder="1"/>
    <xf numFmtId="0" fontId="11" fillId="0" borderId="3" xfId="1" applyFont="1" applyBorder="1"/>
    <xf numFmtId="0" fontId="15" fillId="0" borderId="6" xfId="1" applyFont="1" applyBorder="1"/>
    <xf numFmtId="0" fontId="11" fillId="0" borderId="0" xfId="0" applyFont="1" applyFill="1" applyBorder="1"/>
    <xf numFmtId="0" fontId="24" fillId="0" borderId="25" xfId="0" applyFont="1" applyBorder="1" applyAlignment="1">
      <alignment horizontal="center" vertical="center" wrapText="1"/>
    </xf>
    <xf numFmtId="0" fontId="25" fillId="0" borderId="26" xfId="5" applyFont="1" applyFill="1" applyBorder="1" applyAlignment="1">
      <alignment horizontal="right" wrapText="1"/>
    </xf>
    <xf numFmtId="0" fontId="25" fillId="0" borderId="27" xfId="5" applyFont="1" applyFill="1" applyBorder="1" applyAlignment="1">
      <alignment horizontal="right" wrapText="1"/>
    </xf>
    <xf numFmtId="0" fontId="20" fillId="0" borderId="28" xfId="0" applyFont="1" applyBorder="1" applyAlignment="1">
      <alignment horizontal="center"/>
    </xf>
    <xf numFmtId="0" fontId="25" fillId="0" borderId="28" xfId="5" applyFont="1" applyFill="1" applyBorder="1" applyAlignment="1">
      <alignment horizontal="right" wrapText="1"/>
    </xf>
    <xf numFmtId="0" fontId="11" fillId="0" borderId="29" xfId="0" applyFont="1" applyBorder="1" applyAlignment="1">
      <alignment horizontal="center"/>
    </xf>
    <xf numFmtId="0" fontId="9" fillId="0" borderId="29" xfId="0" applyFont="1" applyBorder="1" applyAlignment="1">
      <alignment horizontal="center"/>
    </xf>
    <xf numFmtId="0" fontId="9" fillId="0" borderId="27" xfId="0" applyFont="1" applyBorder="1" applyAlignment="1">
      <alignment horizontal="center"/>
    </xf>
    <xf numFmtId="0" fontId="9" fillId="0" borderId="28" xfId="0" applyFont="1" applyBorder="1" applyAlignment="1">
      <alignment horizontal="center"/>
    </xf>
    <xf numFmtId="0" fontId="11" fillId="0" borderId="3" xfId="0" applyFont="1" applyBorder="1"/>
    <xf numFmtId="0" fontId="11" fillId="0" borderId="8" xfId="0" applyFont="1" applyBorder="1"/>
    <xf numFmtId="0" fontId="11" fillId="0" borderId="30" xfId="0" applyFont="1" applyBorder="1"/>
    <xf numFmtId="0" fontId="9" fillId="0" borderId="30" xfId="0" applyFont="1" applyBorder="1"/>
    <xf numFmtId="0" fontId="11" fillId="0" borderId="9" xfId="0" applyFont="1" applyBorder="1"/>
    <xf numFmtId="0" fontId="11" fillId="0" borderId="10" xfId="0" applyFont="1" applyBorder="1"/>
    <xf numFmtId="0" fontId="26" fillId="0" borderId="6" xfId="0" applyFont="1" applyBorder="1"/>
    <xf numFmtId="0" fontId="11" fillId="0" borderId="29" xfId="0" applyFont="1" applyBorder="1"/>
    <xf numFmtId="0" fontId="0" fillId="0" borderId="0" xfId="0" applyNumberFormat="1"/>
    <xf numFmtId="0" fontId="22" fillId="0" borderId="5" xfId="1" applyFont="1" applyBorder="1" applyAlignment="1">
      <alignment horizontal="center" vertical="center" wrapText="1"/>
    </xf>
    <xf numFmtId="0" fontId="15" fillId="0" borderId="0" xfId="1" applyBorder="1"/>
    <xf numFmtId="0" fontId="12" fillId="0" borderId="0" xfId="1" applyFont="1" applyBorder="1" applyAlignment="1"/>
    <xf numFmtId="0" fontId="22" fillId="0" borderId="0" xfId="1" applyFont="1" applyBorder="1" applyAlignment="1">
      <alignment horizontal="center" vertical="center" wrapText="1"/>
    </xf>
    <xf numFmtId="0" fontId="1" fillId="0" borderId="0" xfId="5" applyFont="1" applyFill="1" applyBorder="1" applyAlignment="1">
      <alignment horizontal="right" wrapText="1"/>
    </xf>
    <xf numFmtId="0" fontId="15" fillId="0" borderId="0" xfId="1" applyFont="1" applyBorder="1" applyAlignment="1">
      <alignment horizontal="center"/>
    </xf>
    <xf numFmtId="0" fontId="12" fillId="0" borderId="0" xfId="1" applyFont="1" applyBorder="1"/>
    <xf numFmtId="0" fontId="11" fillId="0" borderId="33" xfId="1" applyFont="1" applyBorder="1"/>
    <xf numFmtId="0" fontId="0" fillId="0" borderId="34" xfId="0" applyBorder="1"/>
    <xf numFmtId="49" fontId="24" fillId="0" borderId="15" xfId="0" applyNumberFormat="1" applyFont="1" applyBorder="1" applyAlignment="1">
      <alignment horizontal="center" vertical="center" wrapText="1"/>
    </xf>
    <xf numFmtId="0" fontId="7" fillId="0" borderId="1" xfId="1" applyFont="1" applyBorder="1"/>
    <xf numFmtId="0" fontId="29" fillId="0" borderId="4" xfId="1" applyFont="1" applyBorder="1" applyAlignment="1">
      <alignment horizontal="center" vertical="center" wrapText="1"/>
    </xf>
    <xf numFmtId="0" fontId="15" fillId="0" borderId="35" xfId="0" applyFont="1" applyBorder="1"/>
    <xf numFmtId="0" fontId="12" fillId="0" borderId="35" xfId="0" applyFont="1" applyBorder="1"/>
    <xf numFmtId="0" fontId="7" fillId="0" borderId="35" xfId="0" applyFont="1" applyBorder="1"/>
    <xf numFmtId="0" fontId="7" fillId="0" borderId="35" xfId="0" applyFont="1" applyBorder="1" applyAlignment="1">
      <alignment horizontal="center"/>
    </xf>
    <xf numFmtId="0" fontId="15" fillId="0" borderId="33" xfId="0" applyFont="1" applyBorder="1"/>
    <xf numFmtId="0" fontId="12" fillId="0" borderId="33" xfId="0" applyFont="1" applyBorder="1"/>
    <xf numFmtId="0" fontId="7" fillId="0" borderId="33" xfId="0" applyFont="1" applyBorder="1"/>
    <xf numFmtId="0" fontId="11" fillId="0" borderId="4" xfId="0" applyFont="1" applyBorder="1"/>
    <xf numFmtId="0" fontId="11" fillId="0" borderId="0" xfId="0" applyFont="1"/>
    <xf numFmtId="0" fontId="15" fillId="0" borderId="35" xfId="1" applyFont="1" applyBorder="1"/>
    <xf numFmtId="0" fontId="12" fillId="0" borderId="35" xfId="1" applyFont="1" applyBorder="1"/>
    <xf numFmtId="0" fontId="11" fillId="0" borderId="4" xfId="1" applyFont="1" applyBorder="1"/>
    <xf numFmtId="0" fontId="5" fillId="0" borderId="14" xfId="0" applyFont="1" applyBorder="1"/>
    <xf numFmtId="0" fontId="11" fillId="0" borderId="31" xfId="0" applyFont="1" applyBorder="1"/>
    <xf numFmtId="0" fontId="11" fillId="0" borderId="15" xfId="0" applyFont="1" applyBorder="1"/>
    <xf numFmtId="0" fontId="11" fillId="0" borderId="14" xfId="0" applyFont="1" applyBorder="1"/>
    <xf numFmtId="0" fontId="3" fillId="2" borderId="4" xfId="3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8" fillId="0" borderId="0" xfId="0" applyFont="1" applyAlignment="1">
      <alignment horizontal="center" wrapText="1"/>
    </xf>
    <xf numFmtId="0" fontId="12" fillId="0" borderId="7" xfId="0" applyFont="1" applyBorder="1" applyAlignment="1">
      <alignment horizontal="center" vertical="center" wrapText="1"/>
    </xf>
    <xf numFmtId="0" fontId="12" fillId="0" borderId="4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3" fillId="2" borderId="4" xfId="3" applyFont="1" applyFill="1" applyBorder="1" applyAlignment="1">
      <alignment horizontal="center" vertical="center" wrapText="1"/>
    </xf>
    <xf numFmtId="0" fontId="8" fillId="0" borderId="0" xfId="1" applyFont="1" applyAlignment="1">
      <alignment horizontal="center" wrapText="1"/>
    </xf>
    <xf numFmtId="0" fontId="3" fillId="2" borderId="14" xfId="3" applyFont="1" applyFill="1" applyBorder="1" applyAlignment="1">
      <alignment horizontal="center" vertical="center" wrapText="1"/>
    </xf>
    <xf numFmtId="0" fontId="3" fillId="2" borderId="5" xfId="3" applyFont="1" applyFill="1" applyBorder="1" applyAlignment="1">
      <alignment horizontal="center" vertical="center" wrapText="1"/>
    </xf>
    <xf numFmtId="0" fontId="12" fillId="0" borderId="4" xfId="1" applyFont="1" applyBorder="1" applyAlignment="1">
      <alignment horizontal="center"/>
    </xf>
    <xf numFmtId="0" fontId="25" fillId="0" borderId="18" xfId="5" applyFont="1" applyFill="1" applyBorder="1" applyAlignment="1">
      <alignment horizontal="center" wrapText="1"/>
    </xf>
    <xf numFmtId="0" fontId="25" fillId="0" borderId="9" xfId="5" applyFont="1" applyFill="1" applyBorder="1" applyAlignment="1">
      <alignment horizontal="center" wrapText="1"/>
    </xf>
    <xf numFmtId="0" fontId="7" fillId="0" borderId="31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20" fillId="0" borderId="19" xfId="0" applyFont="1" applyBorder="1" applyAlignment="1">
      <alignment horizontal="center"/>
    </xf>
    <xf numFmtId="0" fontId="20" fillId="0" borderId="10" xfId="0" applyFont="1" applyBorder="1" applyAlignment="1">
      <alignment horizontal="center"/>
    </xf>
    <xf numFmtId="0" fontId="25" fillId="0" borderId="19" xfId="5" applyFont="1" applyFill="1" applyBorder="1" applyAlignment="1">
      <alignment horizontal="center" wrapText="1"/>
    </xf>
    <xf numFmtId="0" fontId="25" fillId="0" borderId="10" xfId="5" applyFont="1" applyFill="1" applyBorder="1" applyAlignment="1">
      <alignment horizontal="center" wrapText="1"/>
    </xf>
    <xf numFmtId="0" fontId="25" fillId="0" borderId="17" xfId="5" applyFont="1" applyFill="1" applyBorder="1" applyAlignment="1">
      <alignment horizontal="center" wrapText="1"/>
    </xf>
    <xf numFmtId="0" fontId="25" fillId="0" borderId="8" xfId="5" applyFont="1" applyFill="1" applyBorder="1" applyAlignment="1">
      <alignment horizontal="center" wrapText="1"/>
    </xf>
    <xf numFmtId="0" fontId="7" fillId="0" borderId="33" xfId="0" applyFont="1" applyBorder="1" applyAlignment="1">
      <alignment horizontal="center"/>
    </xf>
    <xf numFmtId="0" fontId="23" fillId="2" borderId="4" xfId="3" applyFont="1" applyFill="1" applyBorder="1" applyAlignment="1">
      <alignment horizontal="center" vertical="center" wrapText="1"/>
    </xf>
    <xf numFmtId="0" fontId="26" fillId="0" borderId="31" xfId="0" applyFont="1" applyBorder="1" applyAlignment="1">
      <alignment horizontal="center" vertical="center"/>
    </xf>
    <xf numFmtId="0" fontId="26" fillId="0" borderId="32" xfId="0" applyFont="1" applyBorder="1" applyAlignment="1">
      <alignment horizontal="center" vertical="center"/>
    </xf>
    <xf numFmtId="0" fontId="26" fillId="0" borderId="7" xfId="0" applyFont="1" applyBorder="1" applyAlignment="1">
      <alignment horizontal="center" vertical="center"/>
    </xf>
    <xf numFmtId="0" fontId="24" fillId="0" borderId="31" xfId="0" applyFont="1" applyBorder="1" applyAlignment="1">
      <alignment horizontal="center" vertical="center" wrapText="1"/>
    </xf>
    <xf numFmtId="0" fontId="24" fillId="0" borderId="7" xfId="0" applyFont="1" applyBorder="1" applyAlignment="1">
      <alignment horizontal="center" vertical="center" wrapText="1"/>
    </xf>
    <xf numFmtId="49" fontId="24" fillId="0" borderId="31" xfId="0" applyNumberFormat="1" applyFont="1" applyBorder="1" applyAlignment="1">
      <alignment horizontal="center" vertical="center" wrapText="1"/>
    </xf>
    <xf numFmtId="49" fontId="24" fillId="0" borderId="7" xfId="0" applyNumberFormat="1" applyFont="1" applyBorder="1" applyAlignment="1">
      <alignment horizontal="center" vertical="center" wrapText="1"/>
    </xf>
    <xf numFmtId="0" fontId="0" fillId="0" borderId="18" xfId="0" applyBorder="1" applyAlignment="1">
      <alignment horizontal="center"/>
    </xf>
    <xf numFmtId="0" fontId="0" fillId="0" borderId="9" xfId="0" applyBorder="1" applyAlignment="1">
      <alignment horizontal="center"/>
    </xf>
    <xf numFmtId="0" fontId="9" fillId="0" borderId="2" xfId="0" applyFont="1" applyBorder="1" applyAlignment="1">
      <alignment horizontal="center"/>
    </xf>
    <xf numFmtId="0" fontId="9" fillId="0" borderId="1" xfId="0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8" fillId="2" borderId="4" xfId="3" applyFont="1" applyFill="1" applyBorder="1" applyAlignment="1">
      <alignment horizontal="center" vertical="center"/>
    </xf>
    <xf numFmtId="0" fontId="12" fillId="0" borderId="4" xfId="1" applyFont="1" applyBorder="1" applyAlignment="1">
      <alignment horizontal="center" vertical="center" wrapText="1"/>
    </xf>
    <xf numFmtId="0" fontId="11" fillId="0" borderId="31" xfId="1" applyFont="1" applyBorder="1" applyAlignment="1">
      <alignment horizontal="center"/>
    </xf>
    <xf numFmtId="0" fontId="11" fillId="0" borderId="32" xfId="1" applyFont="1" applyBorder="1" applyAlignment="1">
      <alignment horizontal="center"/>
    </xf>
    <xf numFmtId="0" fontId="11" fillId="0" borderId="7" xfId="1" applyFont="1" applyBorder="1" applyAlignment="1">
      <alignment horizontal="center"/>
    </xf>
    <xf numFmtId="0" fontId="12" fillId="0" borderId="31" xfId="1" applyFont="1" applyBorder="1" applyAlignment="1">
      <alignment horizontal="center"/>
    </xf>
    <xf numFmtId="0" fontId="12" fillId="0" borderId="32" xfId="1" applyFont="1" applyBorder="1" applyAlignment="1">
      <alignment horizontal="center"/>
    </xf>
    <xf numFmtId="0" fontId="12" fillId="0" borderId="7" xfId="1" applyFont="1" applyBorder="1" applyAlignment="1">
      <alignment horizontal="center"/>
    </xf>
    <xf numFmtId="0" fontId="1" fillId="0" borderId="36" xfId="6" applyNumberFormat="1" applyFont="1" applyFill="1" applyBorder="1" applyAlignment="1">
      <alignment horizontal="right" wrapText="1"/>
    </xf>
    <xf numFmtId="0" fontId="11" fillId="0" borderId="31" xfId="0" applyFont="1" applyBorder="1" applyAlignment="1">
      <alignment horizontal="center"/>
    </xf>
    <xf numFmtId="0" fontId="11" fillId="0" borderId="7" xfId="0" applyFont="1" applyBorder="1" applyAlignment="1">
      <alignment horizontal="center"/>
    </xf>
    <xf numFmtId="0" fontId="8" fillId="0" borderId="0" xfId="1" applyFont="1" applyAlignment="1">
      <alignment horizontal="center" vertical="center" wrapText="1"/>
    </xf>
  </cellXfs>
  <cellStyles count="12">
    <cellStyle name="Normal" xfId="0" builtinId="0"/>
    <cellStyle name="Normal 2" xfId="1"/>
    <cellStyle name="Normal 3" xfId="2"/>
    <cellStyle name="Normal_krievu" xfId="3"/>
    <cellStyle name="Normal_pēc_plūsmas" xfId="4"/>
    <cellStyle name="Normal_Sheet1" xfId="5"/>
    <cellStyle name="Normal_Sheet1_1" xfId="6"/>
    <cellStyle name="Normal_Sheet1_1_skolotaji_07" xfId="7"/>
    <cellStyle name="Normal_Sheet1_2" xfId="8"/>
    <cellStyle name="Normal_Sheet1_rajoni1" xfId="9"/>
    <cellStyle name="Normal_Sheet2" xfId="10"/>
    <cellStyle name="Normal_skolot_pēc_juridstatusa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G47"/>
  <sheetViews>
    <sheetView tabSelected="1" workbookViewId="0">
      <selection activeCell="B11" sqref="B11"/>
    </sheetView>
  </sheetViews>
  <sheetFormatPr defaultRowHeight="13.2" x14ac:dyDescent="0.25"/>
  <cols>
    <col min="1" max="1" width="5.44140625" customWidth="1"/>
    <col min="2" max="2" width="22.44140625" bestFit="1" customWidth="1"/>
    <col min="3" max="3" width="10.88671875" customWidth="1"/>
    <col min="4" max="7" width="12.33203125" customWidth="1"/>
  </cols>
  <sheetData>
    <row r="1" spans="1:7" ht="13.8" x14ac:dyDescent="0.25">
      <c r="A1" s="168" t="s">
        <v>149</v>
      </c>
      <c r="B1" s="168"/>
      <c r="C1" s="168"/>
      <c r="D1" s="168"/>
      <c r="E1" s="168"/>
      <c r="F1" s="168"/>
      <c r="G1" s="168"/>
    </row>
    <row r="3" spans="1:7" ht="26.4" x14ac:dyDescent="0.25">
      <c r="A3" s="167" t="s">
        <v>54</v>
      </c>
      <c r="B3" s="167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132</v>
      </c>
    </row>
    <row r="4" spans="1:7" x14ac:dyDescent="0.25">
      <c r="A4" s="65">
        <v>41</v>
      </c>
      <c r="B4" s="65" t="s">
        <v>55</v>
      </c>
      <c r="C4" s="15">
        <f>SUM(D4:G4)</f>
        <v>2514</v>
      </c>
      <c r="D4" s="25">
        <v>104</v>
      </c>
      <c r="E4" s="25">
        <v>868</v>
      </c>
      <c r="F4" s="25">
        <v>1282</v>
      </c>
      <c r="G4" s="25">
        <v>260</v>
      </c>
    </row>
    <row r="5" spans="1:7" x14ac:dyDescent="0.25">
      <c r="A5" s="66">
        <v>42</v>
      </c>
      <c r="B5" s="66" t="s">
        <v>56</v>
      </c>
      <c r="C5" s="13">
        <f t="shared" ref="C5:C16" si="0">SUM(D5:G5)</f>
        <v>2355</v>
      </c>
      <c r="D5" s="26">
        <v>48</v>
      </c>
      <c r="E5" s="26">
        <v>760</v>
      </c>
      <c r="F5" s="26">
        <v>1366</v>
      </c>
      <c r="G5" s="26">
        <v>181</v>
      </c>
    </row>
    <row r="6" spans="1:7" x14ac:dyDescent="0.25">
      <c r="A6" s="66">
        <v>43</v>
      </c>
      <c r="B6" s="66" t="s">
        <v>57</v>
      </c>
      <c r="C6" s="13">
        <f t="shared" si="0"/>
        <v>4740</v>
      </c>
      <c r="D6" s="13">
        <v>361</v>
      </c>
      <c r="E6" s="26">
        <v>1471</v>
      </c>
      <c r="F6" s="26">
        <v>2732</v>
      </c>
      <c r="G6" s="26">
        <v>176</v>
      </c>
    </row>
    <row r="7" spans="1:7" x14ac:dyDescent="0.25">
      <c r="A7" s="66">
        <v>44</v>
      </c>
      <c r="B7" s="66" t="s">
        <v>58</v>
      </c>
      <c r="C7" s="13">
        <f t="shared" si="0"/>
        <v>2992</v>
      </c>
      <c r="D7" s="26">
        <v>124</v>
      </c>
      <c r="E7" s="26">
        <v>1267</v>
      </c>
      <c r="F7" s="26">
        <v>1282</v>
      </c>
      <c r="G7" s="26">
        <v>319</v>
      </c>
    </row>
    <row r="8" spans="1:7" x14ac:dyDescent="0.25">
      <c r="A8" s="66">
        <v>45</v>
      </c>
      <c r="B8" s="66" t="s">
        <v>59</v>
      </c>
      <c r="C8" s="13">
        <f t="shared" si="0"/>
        <v>2613</v>
      </c>
      <c r="D8" s="26">
        <v>107</v>
      </c>
      <c r="E8" s="26">
        <v>942</v>
      </c>
      <c r="F8" s="26">
        <v>1337</v>
      </c>
      <c r="G8" s="26">
        <v>227</v>
      </c>
    </row>
    <row r="9" spans="1:7" x14ac:dyDescent="0.25">
      <c r="A9" s="66" t="s">
        <v>0</v>
      </c>
      <c r="B9" s="66" t="s">
        <v>60</v>
      </c>
      <c r="C9" s="13">
        <f t="shared" si="0"/>
        <v>259</v>
      </c>
      <c r="D9" s="23"/>
      <c r="E9" s="138">
        <v>28</v>
      </c>
      <c r="F9" s="26">
        <v>231</v>
      </c>
      <c r="G9" s="26"/>
    </row>
    <row r="10" spans="1:7" x14ac:dyDescent="0.25">
      <c r="A10" s="66" t="s">
        <v>1</v>
      </c>
      <c r="B10" s="66" t="s">
        <v>61</v>
      </c>
      <c r="C10" s="13">
        <f t="shared" si="0"/>
        <v>604</v>
      </c>
      <c r="D10" s="26">
        <v>109</v>
      </c>
      <c r="E10" s="138">
        <v>64</v>
      </c>
      <c r="F10" s="26">
        <v>326</v>
      </c>
      <c r="G10" s="26">
        <v>105</v>
      </c>
    </row>
    <row r="11" spans="1:7" x14ac:dyDescent="0.25">
      <c r="A11" s="1" t="s">
        <v>2</v>
      </c>
      <c r="B11" s="1" t="s">
        <v>3</v>
      </c>
      <c r="C11" s="13">
        <f t="shared" si="0"/>
        <v>973</v>
      </c>
      <c r="D11" s="23"/>
      <c r="E11" s="26">
        <v>115</v>
      </c>
      <c r="F11" s="26">
        <v>761</v>
      </c>
      <c r="G11" s="26">
        <v>97</v>
      </c>
    </row>
    <row r="12" spans="1:7" x14ac:dyDescent="0.25">
      <c r="A12" s="1" t="s">
        <v>4</v>
      </c>
      <c r="B12" s="1" t="s">
        <v>5</v>
      </c>
      <c r="C12" s="13">
        <f t="shared" si="0"/>
        <v>755</v>
      </c>
      <c r="D12" s="26">
        <v>82</v>
      </c>
      <c r="E12" s="26">
        <v>96</v>
      </c>
      <c r="F12" s="26">
        <v>488</v>
      </c>
      <c r="G12" s="26">
        <v>89</v>
      </c>
    </row>
    <row r="13" spans="1:7" x14ac:dyDescent="0.25">
      <c r="A13" s="1" t="s">
        <v>6</v>
      </c>
      <c r="B13" s="1" t="s">
        <v>7</v>
      </c>
      <c r="C13" s="13">
        <f t="shared" si="0"/>
        <v>577</v>
      </c>
      <c r="D13" s="26">
        <v>41</v>
      </c>
      <c r="E13" s="26">
        <v>141</v>
      </c>
      <c r="F13" s="26">
        <v>358</v>
      </c>
      <c r="G13" s="26">
        <v>37</v>
      </c>
    </row>
    <row r="14" spans="1:7" x14ac:dyDescent="0.25">
      <c r="A14" s="1" t="s">
        <v>8</v>
      </c>
      <c r="B14" s="1" t="s">
        <v>9</v>
      </c>
      <c r="C14" s="13">
        <f t="shared" si="0"/>
        <v>888</v>
      </c>
      <c r="D14" s="26">
        <v>90</v>
      </c>
      <c r="E14" s="26">
        <v>67</v>
      </c>
      <c r="F14" s="26">
        <v>652</v>
      </c>
      <c r="G14" s="26">
        <v>79</v>
      </c>
    </row>
    <row r="15" spans="1:7" x14ac:dyDescent="0.25">
      <c r="A15" s="1" t="s">
        <v>10</v>
      </c>
      <c r="B15" s="1" t="s">
        <v>11</v>
      </c>
      <c r="C15" s="13">
        <f t="shared" si="0"/>
        <v>539</v>
      </c>
      <c r="D15" s="9">
        <v>39</v>
      </c>
      <c r="F15" s="26">
        <v>432</v>
      </c>
      <c r="G15" s="26">
        <v>68</v>
      </c>
    </row>
    <row r="16" spans="1:7" x14ac:dyDescent="0.25">
      <c r="A16" s="1" t="s">
        <v>12</v>
      </c>
      <c r="B16" s="1" t="s">
        <v>13</v>
      </c>
      <c r="C16" s="13">
        <f t="shared" si="0"/>
        <v>396</v>
      </c>
      <c r="D16" s="9">
        <v>38</v>
      </c>
      <c r="E16" s="26">
        <v>114</v>
      </c>
      <c r="F16" s="26">
        <v>244</v>
      </c>
      <c r="G16" s="9"/>
    </row>
    <row r="17" spans="1:7" x14ac:dyDescent="0.25">
      <c r="A17" s="2"/>
      <c r="B17" s="2" t="s">
        <v>14</v>
      </c>
      <c r="C17" s="20">
        <f>SUM(C18:C23)</f>
        <v>8289</v>
      </c>
      <c r="D17" s="20">
        <f>SUM(D18:D23)</f>
        <v>230</v>
      </c>
      <c r="E17" s="20">
        <f>SUM(E18:E23)</f>
        <v>908</v>
      </c>
      <c r="F17" s="20">
        <f>SUM(F18:F23)</f>
        <v>6533</v>
      </c>
      <c r="G17" s="20">
        <f>SUM(G18:G23)</f>
        <v>618</v>
      </c>
    </row>
    <row r="18" spans="1:7" x14ac:dyDescent="0.25">
      <c r="A18" s="3" t="s">
        <v>15</v>
      </c>
      <c r="B18" s="3" t="s">
        <v>16</v>
      </c>
      <c r="C18" s="15">
        <f t="shared" ref="C18:C22" si="1">SUM(D18:G18)</f>
        <v>933</v>
      </c>
      <c r="D18" s="25">
        <v>93</v>
      </c>
      <c r="E18" s="25">
        <v>176</v>
      </c>
      <c r="F18" s="25">
        <v>583</v>
      </c>
      <c r="G18" s="25">
        <v>81</v>
      </c>
    </row>
    <row r="19" spans="1:7" x14ac:dyDescent="0.25">
      <c r="A19" s="4" t="s">
        <v>17</v>
      </c>
      <c r="B19" s="4" t="s">
        <v>18</v>
      </c>
      <c r="C19" s="13">
        <f t="shared" si="1"/>
        <v>1189</v>
      </c>
      <c r="D19" s="26">
        <v>45</v>
      </c>
      <c r="E19" s="26">
        <v>59</v>
      </c>
      <c r="F19" s="26">
        <v>1085</v>
      </c>
      <c r="G19" s="26"/>
    </row>
    <row r="20" spans="1:7" x14ac:dyDescent="0.25">
      <c r="A20" s="4" t="s">
        <v>19</v>
      </c>
      <c r="B20" s="4" t="s">
        <v>20</v>
      </c>
      <c r="C20" s="13">
        <f t="shared" si="1"/>
        <v>2010</v>
      </c>
      <c r="D20">
        <v>3</v>
      </c>
      <c r="E20" s="26">
        <v>351</v>
      </c>
      <c r="F20" s="26">
        <v>1386</v>
      </c>
      <c r="G20" s="26">
        <v>270</v>
      </c>
    </row>
    <row r="21" spans="1:7" x14ac:dyDescent="0.25">
      <c r="A21" s="4" t="s">
        <v>21</v>
      </c>
      <c r="B21" s="4" t="s">
        <v>22</v>
      </c>
      <c r="C21" s="13">
        <f t="shared" si="1"/>
        <v>2115</v>
      </c>
      <c r="D21" s="26">
        <v>75</v>
      </c>
      <c r="E21" s="26">
        <v>77</v>
      </c>
      <c r="F21" s="26">
        <v>1800</v>
      </c>
      <c r="G21" s="26">
        <v>163</v>
      </c>
    </row>
    <row r="22" spans="1:7" x14ac:dyDescent="0.25">
      <c r="A22" s="4" t="s">
        <v>23</v>
      </c>
      <c r="B22" s="4" t="s">
        <v>24</v>
      </c>
      <c r="C22" s="13">
        <f t="shared" si="1"/>
        <v>1169</v>
      </c>
      <c r="D22" s="13">
        <v>8</v>
      </c>
      <c r="E22" s="26">
        <v>135</v>
      </c>
      <c r="F22" s="26">
        <v>922</v>
      </c>
      <c r="G22" s="26">
        <v>104</v>
      </c>
    </row>
    <row r="23" spans="1:7" x14ac:dyDescent="0.25">
      <c r="A23" s="5" t="s">
        <v>25</v>
      </c>
      <c r="B23" s="5" t="s">
        <v>26</v>
      </c>
      <c r="C23" s="16">
        <f>SUM(D23:G23)</f>
        <v>873</v>
      </c>
      <c r="D23" s="210">
        <v>6</v>
      </c>
      <c r="E23" s="27">
        <v>110</v>
      </c>
      <c r="F23" s="27">
        <v>757</v>
      </c>
      <c r="G23" s="27"/>
    </row>
    <row r="24" spans="1:7" x14ac:dyDescent="0.25">
      <c r="A24" s="6"/>
      <c r="B24" s="163" t="s">
        <v>27</v>
      </c>
      <c r="C24" s="14">
        <f>SUM(C4:C17)</f>
        <v>28494</v>
      </c>
      <c r="D24" s="73">
        <f>SUM(D4:D17)</f>
        <v>1373</v>
      </c>
      <c r="E24" s="14">
        <f>SUM(E4:E17)</f>
        <v>6841</v>
      </c>
      <c r="F24" s="14">
        <f>SUM(F4:F17)</f>
        <v>18024</v>
      </c>
      <c r="G24" s="14">
        <f>SUM(G4:G17)</f>
        <v>2256</v>
      </c>
    </row>
    <row r="25" spans="1:7" x14ac:dyDescent="0.25">
      <c r="A25" s="130"/>
      <c r="B25" s="39"/>
      <c r="C25" s="130"/>
      <c r="D25" s="130"/>
      <c r="E25" s="130"/>
      <c r="F25" s="130"/>
      <c r="G25" s="130"/>
    </row>
    <row r="26" spans="1:7" x14ac:dyDescent="0.25">
      <c r="A26" s="24"/>
      <c r="B26" s="112" t="s">
        <v>148</v>
      </c>
      <c r="C26" s="24">
        <v>28519</v>
      </c>
      <c r="D26" s="24">
        <v>1407</v>
      </c>
      <c r="E26" s="24">
        <v>6844</v>
      </c>
      <c r="F26" s="24">
        <v>17720</v>
      </c>
      <c r="G26" s="24">
        <v>2548</v>
      </c>
    </row>
    <row r="27" spans="1:7" x14ac:dyDescent="0.25">
      <c r="A27" s="24"/>
      <c r="B27" s="39" t="s">
        <v>136</v>
      </c>
      <c r="C27" s="24">
        <v>28464</v>
      </c>
      <c r="D27" s="24">
        <v>1548</v>
      </c>
      <c r="E27" s="24">
        <v>7043</v>
      </c>
      <c r="F27" s="24">
        <v>17256</v>
      </c>
      <c r="G27" s="24">
        <v>2617</v>
      </c>
    </row>
    <row r="28" spans="1:7" x14ac:dyDescent="0.25">
      <c r="A28" s="24"/>
      <c r="B28" s="24" t="s">
        <v>135</v>
      </c>
      <c r="C28" s="24">
        <v>28778</v>
      </c>
      <c r="D28" s="24">
        <v>1563</v>
      </c>
      <c r="E28" s="24">
        <v>7285</v>
      </c>
      <c r="F28" s="24">
        <v>17349</v>
      </c>
      <c r="G28" s="24">
        <v>2581</v>
      </c>
    </row>
    <row r="29" spans="1:7" x14ac:dyDescent="0.25">
      <c r="A29" s="24"/>
      <c r="B29" s="24" t="s">
        <v>134</v>
      </c>
      <c r="C29" s="24">
        <v>28520</v>
      </c>
      <c r="D29" s="24">
        <v>1381</v>
      </c>
      <c r="E29" s="24">
        <v>7237</v>
      </c>
      <c r="F29" s="24">
        <v>17281</v>
      </c>
      <c r="G29" s="24">
        <v>2621</v>
      </c>
    </row>
    <row r="30" spans="1:7" x14ac:dyDescent="0.25">
      <c r="A30" s="24"/>
      <c r="B30" s="24" t="s">
        <v>133</v>
      </c>
      <c r="C30" s="24">
        <v>28746</v>
      </c>
      <c r="D30" s="24">
        <v>1395</v>
      </c>
      <c r="E30" s="24">
        <v>7340</v>
      </c>
      <c r="F30" s="24">
        <v>17325</v>
      </c>
      <c r="G30" s="24">
        <v>2686</v>
      </c>
    </row>
    <row r="31" spans="1:7" x14ac:dyDescent="0.25">
      <c r="A31" s="24"/>
      <c r="B31" s="24" t="s">
        <v>131</v>
      </c>
      <c r="C31" s="24">
        <v>28545</v>
      </c>
      <c r="D31" s="24">
        <v>1290</v>
      </c>
      <c r="E31" s="24">
        <v>7514</v>
      </c>
      <c r="F31" s="24">
        <v>17065</v>
      </c>
      <c r="G31" s="24">
        <v>2676</v>
      </c>
    </row>
    <row r="32" spans="1:7" x14ac:dyDescent="0.25">
      <c r="A32" s="24"/>
      <c r="B32" s="24" t="s">
        <v>130</v>
      </c>
      <c r="C32" s="24">
        <v>28400</v>
      </c>
      <c r="D32" s="24">
        <v>1290</v>
      </c>
      <c r="E32" s="24">
        <v>7470</v>
      </c>
      <c r="F32" s="24">
        <v>16975</v>
      </c>
      <c r="G32" s="24">
        <v>2665</v>
      </c>
    </row>
    <row r="33" spans="1:7" x14ac:dyDescent="0.25">
      <c r="A33" s="24"/>
      <c r="B33" s="24" t="s">
        <v>126</v>
      </c>
      <c r="C33" s="24">
        <v>28221</v>
      </c>
      <c r="D33" s="24">
        <v>1165</v>
      </c>
      <c r="E33" s="24">
        <v>7410</v>
      </c>
      <c r="F33" s="24">
        <v>17068</v>
      </c>
      <c r="G33" s="24">
        <v>2578</v>
      </c>
    </row>
    <row r="34" spans="1:7" x14ac:dyDescent="0.25">
      <c r="A34" s="21"/>
      <c r="B34" s="24" t="s">
        <v>125</v>
      </c>
      <c r="C34" s="24">
        <v>28036</v>
      </c>
      <c r="D34" s="24">
        <v>760</v>
      </c>
      <c r="E34" s="24">
        <v>7714</v>
      </c>
      <c r="F34" s="24">
        <v>17018</v>
      </c>
      <c r="G34" s="24">
        <v>2544</v>
      </c>
    </row>
    <row r="35" spans="1:7" x14ac:dyDescent="0.25">
      <c r="A35" s="21"/>
      <c r="B35" s="22" t="s">
        <v>123</v>
      </c>
      <c r="C35" s="22">
        <v>27910</v>
      </c>
      <c r="D35" s="22">
        <v>665</v>
      </c>
      <c r="E35" s="22">
        <v>7718</v>
      </c>
      <c r="F35" s="22">
        <v>16948</v>
      </c>
      <c r="G35" s="22">
        <v>2579</v>
      </c>
    </row>
    <row r="36" spans="1:7" x14ac:dyDescent="0.25">
      <c r="A36" s="21"/>
      <c r="B36" s="64" t="s">
        <v>122</v>
      </c>
      <c r="C36" s="24">
        <v>27250</v>
      </c>
      <c r="D36" s="24">
        <v>692</v>
      </c>
      <c r="E36" s="24">
        <v>7595</v>
      </c>
      <c r="F36" s="24">
        <v>16469</v>
      </c>
      <c r="G36" s="24">
        <v>2494</v>
      </c>
    </row>
    <row r="37" spans="1:7" x14ac:dyDescent="0.25">
      <c r="A37" s="21"/>
      <c r="B37" s="64" t="s">
        <v>53</v>
      </c>
      <c r="C37" s="24">
        <v>32236</v>
      </c>
      <c r="D37" s="24">
        <v>953</v>
      </c>
      <c r="E37" s="24">
        <v>9992</v>
      </c>
      <c r="F37" s="24">
        <v>18473</v>
      </c>
      <c r="G37" s="24">
        <v>2818</v>
      </c>
    </row>
    <row r="38" spans="1:7" x14ac:dyDescent="0.25">
      <c r="A38" s="21"/>
      <c r="B38" s="24" t="s">
        <v>48</v>
      </c>
      <c r="C38" s="24">
        <v>32471</v>
      </c>
      <c r="D38" s="24">
        <v>909</v>
      </c>
      <c r="E38" s="24">
        <v>10101</v>
      </c>
      <c r="F38" s="24">
        <v>18666</v>
      </c>
      <c r="G38" s="24">
        <v>2795</v>
      </c>
    </row>
    <row r="39" spans="1:7" x14ac:dyDescent="0.25">
      <c r="A39" s="21"/>
      <c r="B39" s="24" t="s">
        <v>44</v>
      </c>
      <c r="C39" s="24">
        <v>32879</v>
      </c>
      <c r="D39" s="24">
        <v>1031</v>
      </c>
      <c r="E39" s="24">
        <v>10239</v>
      </c>
      <c r="F39" s="24">
        <v>18868</v>
      </c>
      <c r="G39" s="24">
        <v>2741</v>
      </c>
    </row>
    <row r="40" spans="1:7" x14ac:dyDescent="0.25">
      <c r="A40" s="21"/>
      <c r="B40" s="24" t="s">
        <v>39</v>
      </c>
      <c r="C40" s="24">
        <v>33278</v>
      </c>
      <c r="D40" s="24">
        <v>1034</v>
      </c>
      <c r="E40" s="24">
        <v>10352</v>
      </c>
      <c r="F40" s="24">
        <v>19098</v>
      </c>
      <c r="G40" s="24">
        <v>2794</v>
      </c>
    </row>
    <row r="41" spans="1:7" x14ac:dyDescent="0.25">
      <c r="A41" s="21"/>
      <c r="B41" s="24" t="s">
        <v>33</v>
      </c>
      <c r="C41" s="24">
        <v>33324</v>
      </c>
      <c r="D41" s="24">
        <v>1012</v>
      </c>
      <c r="E41" s="24">
        <v>10293</v>
      </c>
      <c r="F41" s="24">
        <v>19266</v>
      </c>
      <c r="G41" s="24">
        <v>2753</v>
      </c>
    </row>
    <row r="42" spans="1:7" x14ac:dyDescent="0.25">
      <c r="A42" s="21"/>
      <c r="B42" s="24" t="s">
        <v>34</v>
      </c>
      <c r="C42" s="24">
        <v>33067</v>
      </c>
      <c r="D42" s="24">
        <v>1015</v>
      </c>
      <c r="E42" s="24">
        <v>10203</v>
      </c>
      <c r="F42" s="24">
        <v>19174</v>
      </c>
      <c r="G42" s="24">
        <v>2675</v>
      </c>
    </row>
    <row r="43" spans="1:7" x14ac:dyDescent="0.25">
      <c r="A43" s="21"/>
      <c r="B43" s="22" t="s">
        <v>35</v>
      </c>
      <c r="C43" s="22">
        <v>32723</v>
      </c>
      <c r="D43" s="22">
        <v>1046</v>
      </c>
      <c r="E43" s="22">
        <v>9996</v>
      </c>
      <c r="F43" s="22">
        <v>19104</v>
      </c>
      <c r="G43" s="22">
        <v>2577</v>
      </c>
    </row>
    <row r="44" spans="1:7" x14ac:dyDescent="0.25">
      <c r="A44" s="21"/>
      <c r="B44" s="22" t="s">
        <v>36</v>
      </c>
      <c r="C44" s="22">
        <v>32612</v>
      </c>
      <c r="D44" s="22">
        <v>1137</v>
      </c>
      <c r="E44" s="22">
        <v>9802</v>
      </c>
      <c r="F44" s="22">
        <v>19160</v>
      </c>
      <c r="G44" s="22">
        <v>2513</v>
      </c>
    </row>
    <row r="45" spans="1:7" x14ac:dyDescent="0.25">
      <c r="A45" s="9"/>
      <c r="B45" s="18" t="s">
        <v>37</v>
      </c>
      <c r="C45" s="18">
        <v>32936</v>
      </c>
      <c r="D45" s="18">
        <v>888</v>
      </c>
      <c r="E45" s="18">
        <v>10012</v>
      </c>
      <c r="F45" s="18">
        <v>19469</v>
      </c>
      <c r="G45" s="18">
        <v>2567</v>
      </c>
    </row>
    <row r="46" spans="1:7" x14ac:dyDescent="0.25">
      <c r="A46" s="9"/>
      <c r="B46" s="10" t="s">
        <v>28</v>
      </c>
      <c r="C46" s="18">
        <v>33650</v>
      </c>
      <c r="D46" s="18">
        <v>1138</v>
      </c>
      <c r="E46" s="18">
        <v>10304</v>
      </c>
      <c r="F46" s="18">
        <v>20075</v>
      </c>
      <c r="G46" s="18">
        <v>2133</v>
      </c>
    </row>
    <row r="47" spans="1:7" x14ac:dyDescent="0.25">
      <c r="A47" s="11"/>
      <c r="B47" s="12" t="s">
        <v>38</v>
      </c>
      <c r="C47" s="19">
        <v>33912</v>
      </c>
      <c r="D47" s="19">
        <v>1200</v>
      </c>
      <c r="E47" s="19">
        <v>10604</v>
      </c>
      <c r="F47" s="19">
        <v>19981</v>
      </c>
      <c r="G47" s="19">
        <v>2127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G47"/>
  <sheetViews>
    <sheetView workbookViewId="0">
      <selection activeCell="K19" sqref="K19"/>
    </sheetView>
  </sheetViews>
  <sheetFormatPr defaultRowHeight="13.2" x14ac:dyDescent="0.25"/>
  <cols>
    <col min="1" max="1" width="5.44140625" customWidth="1"/>
    <col min="2" max="2" width="22.44140625" bestFit="1" customWidth="1"/>
    <col min="4" max="4" width="12.88671875" bestFit="1" customWidth="1"/>
    <col min="5" max="5" width="12.44140625" bestFit="1" customWidth="1"/>
    <col min="6" max="6" width="11.5546875" bestFit="1" customWidth="1"/>
    <col min="7" max="7" width="11.88671875" customWidth="1"/>
  </cols>
  <sheetData>
    <row r="1" spans="1:7" ht="14.25" customHeight="1" x14ac:dyDescent="0.25">
      <c r="A1" s="169" t="s">
        <v>150</v>
      </c>
      <c r="B1" s="169"/>
      <c r="C1" s="169"/>
      <c r="D1" s="169"/>
      <c r="E1" s="169"/>
      <c r="F1" s="169"/>
      <c r="G1" s="169"/>
    </row>
    <row r="3" spans="1:7" ht="26.4" x14ac:dyDescent="0.25">
      <c r="A3" s="167" t="s">
        <v>54</v>
      </c>
      <c r="B3" s="167"/>
      <c r="C3" s="46" t="s">
        <v>29</v>
      </c>
      <c r="D3" s="46" t="s">
        <v>30</v>
      </c>
      <c r="E3" s="46" t="s">
        <v>31</v>
      </c>
      <c r="F3" s="46" t="s">
        <v>32</v>
      </c>
      <c r="G3" s="17" t="s">
        <v>132</v>
      </c>
    </row>
    <row r="4" spans="1:7" x14ac:dyDescent="0.25">
      <c r="A4" s="65">
        <v>41</v>
      </c>
      <c r="B4" s="65" t="s">
        <v>55</v>
      </c>
      <c r="C4" s="15">
        <f t="shared" ref="C4:C16" si="0">SUM(D4:G4)</f>
        <v>2251</v>
      </c>
      <c r="D4" s="25">
        <v>99</v>
      </c>
      <c r="E4" s="25">
        <v>786</v>
      </c>
      <c r="F4" s="25">
        <v>1138</v>
      </c>
      <c r="G4" s="25">
        <v>228</v>
      </c>
    </row>
    <row r="5" spans="1:7" x14ac:dyDescent="0.25">
      <c r="A5" s="66">
        <v>42</v>
      </c>
      <c r="B5" s="66" t="s">
        <v>56</v>
      </c>
      <c r="C5" s="13">
        <f t="shared" si="0"/>
        <v>2082</v>
      </c>
      <c r="D5" s="26">
        <v>45</v>
      </c>
      <c r="E5" s="26">
        <v>668</v>
      </c>
      <c r="F5" s="26">
        <v>1213</v>
      </c>
      <c r="G5" s="26">
        <v>156</v>
      </c>
    </row>
    <row r="6" spans="1:7" x14ac:dyDescent="0.25">
      <c r="A6" s="66">
        <v>43</v>
      </c>
      <c r="B6" s="66" t="s">
        <v>57</v>
      </c>
      <c r="C6" s="13">
        <f t="shared" si="0"/>
        <v>4187</v>
      </c>
      <c r="D6" s="26">
        <v>334</v>
      </c>
      <c r="E6" s="26">
        <v>1316</v>
      </c>
      <c r="F6" s="26">
        <v>2379</v>
      </c>
      <c r="G6" s="26">
        <v>158</v>
      </c>
    </row>
    <row r="7" spans="1:7" x14ac:dyDescent="0.25">
      <c r="A7" s="66">
        <v>44</v>
      </c>
      <c r="B7" s="66" t="s">
        <v>58</v>
      </c>
      <c r="C7" s="13">
        <f t="shared" si="0"/>
        <v>2636</v>
      </c>
      <c r="D7" s="26">
        <v>111</v>
      </c>
      <c r="E7" s="26">
        <v>1120</v>
      </c>
      <c r="F7" s="26">
        <v>1113</v>
      </c>
      <c r="G7" s="26">
        <v>292</v>
      </c>
    </row>
    <row r="8" spans="1:7" x14ac:dyDescent="0.25">
      <c r="A8" s="66">
        <v>45</v>
      </c>
      <c r="B8" s="66" t="s">
        <v>59</v>
      </c>
      <c r="C8" s="13">
        <f t="shared" si="0"/>
        <v>2335</v>
      </c>
      <c r="D8" s="26">
        <v>99</v>
      </c>
      <c r="E8" s="26">
        <v>847</v>
      </c>
      <c r="F8" s="26">
        <v>1189</v>
      </c>
      <c r="G8" s="26">
        <v>200</v>
      </c>
    </row>
    <row r="9" spans="1:7" x14ac:dyDescent="0.25">
      <c r="A9" s="66" t="s">
        <v>0</v>
      </c>
      <c r="B9" s="66" t="s">
        <v>60</v>
      </c>
      <c r="C9" s="13">
        <f t="shared" si="0"/>
        <v>233</v>
      </c>
      <c r="D9" s="26"/>
      <c r="E9" s="26">
        <v>25</v>
      </c>
      <c r="F9" s="26">
        <v>208</v>
      </c>
      <c r="G9" s="26"/>
    </row>
    <row r="10" spans="1:7" x14ac:dyDescent="0.25">
      <c r="A10" s="66" t="s">
        <v>1</v>
      </c>
      <c r="B10" s="66" t="s">
        <v>61</v>
      </c>
      <c r="C10" s="13">
        <f t="shared" si="0"/>
        <v>529</v>
      </c>
      <c r="D10" s="26">
        <v>99</v>
      </c>
      <c r="E10" s="26">
        <v>51</v>
      </c>
      <c r="F10" s="26">
        <v>279</v>
      </c>
      <c r="G10" s="26">
        <v>100</v>
      </c>
    </row>
    <row r="11" spans="1:7" x14ac:dyDescent="0.25">
      <c r="A11" s="1" t="s">
        <v>2</v>
      </c>
      <c r="B11" s="1" t="s">
        <v>3</v>
      </c>
      <c r="C11" s="13">
        <f t="shared" si="0"/>
        <v>873</v>
      </c>
      <c r="D11" s="23"/>
      <c r="E11" s="26">
        <v>112</v>
      </c>
      <c r="F11" s="26">
        <v>677</v>
      </c>
      <c r="G11" s="26">
        <v>84</v>
      </c>
    </row>
    <row r="12" spans="1:7" x14ac:dyDescent="0.25">
      <c r="A12" s="1" t="s">
        <v>4</v>
      </c>
      <c r="B12" s="1" t="s">
        <v>5</v>
      </c>
      <c r="C12" s="13">
        <f t="shared" si="0"/>
        <v>655</v>
      </c>
      <c r="D12" s="26">
        <v>77</v>
      </c>
      <c r="E12" s="26">
        <v>89</v>
      </c>
      <c r="F12" s="26">
        <v>409</v>
      </c>
      <c r="G12" s="26">
        <v>80</v>
      </c>
    </row>
    <row r="13" spans="1:7" x14ac:dyDescent="0.25">
      <c r="A13" s="1" t="s">
        <v>6</v>
      </c>
      <c r="B13" s="1" t="s">
        <v>7</v>
      </c>
      <c r="C13" s="13">
        <f t="shared" si="0"/>
        <v>508</v>
      </c>
      <c r="D13" s="26">
        <v>39</v>
      </c>
      <c r="E13" s="26">
        <v>125</v>
      </c>
      <c r="F13" s="26">
        <v>312</v>
      </c>
      <c r="G13" s="26">
        <v>32</v>
      </c>
    </row>
    <row r="14" spans="1:7" x14ac:dyDescent="0.25">
      <c r="A14" s="1" t="s">
        <v>8</v>
      </c>
      <c r="B14" s="1" t="s">
        <v>9</v>
      </c>
      <c r="C14" s="13">
        <f t="shared" si="0"/>
        <v>800</v>
      </c>
      <c r="D14" s="26">
        <v>89</v>
      </c>
      <c r="E14" s="26">
        <v>62</v>
      </c>
      <c r="F14" s="26">
        <v>574</v>
      </c>
      <c r="G14" s="26">
        <v>75</v>
      </c>
    </row>
    <row r="15" spans="1:7" x14ac:dyDescent="0.25">
      <c r="A15" s="1" t="s">
        <v>10</v>
      </c>
      <c r="B15" s="1" t="s">
        <v>11</v>
      </c>
      <c r="C15" s="13">
        <f t="shared" si="0"/>
        <v>468</v>
      </c>
      <c r="D15" s="9">
        <v>36</v>
      </c>
      <c r="E15" s="26"/>
      <c r="F15" s="26">
        <v>368</v>
      </c>
      <c r="G15" s="26">
        <v>64</v>
      </c>
    </row>
    <row r="16" spans="1:7" x14ac:dyDescent="0.25">
      <c r="A16" s="1" t="s">
        <v>12</v>
      </c>
      <c r="B16" s="1" t="s">
        <v>13</v>
      </c>
      <c r="C16" s="13">
        <f t="shared" si="0"/>
        <v>360</v>
      </c>
      <c r="D16" s="9">
        <v>34</v>
      </c>
      <c r="E16" s="26">
        <v>106</v>
      </c>
      <c r="F16" s="26">
        <v>220</v>
      </c>
      <c r="G16" s="9"/>
    </row>
    <row r="17" spans="1:7" x14ac:dyDescent="0.25">
      <c r="A17" s="2"/>
      <c r="B17" s="2" t="s">
        <v>14</v>
      </c>
      <c r="C17" s="20">
        <f>SUM(C18:C23)</f>
        <v>7192</v>
      </c>
      <c r="D17" s="20">
        <f>SUM(D18:D23)</f>
        <v>209</v>
      </c>
      <c r="E17" s="20">
        <f>SUM(E18:E23)</f>
        <v>784</v>
      </c>
      <c r="F17" s="20">
        <f>SUM(F18:F23)</f>
        <v>5642</v>
      </c>
      <c r="G17" s="20">
        <f>SUM(G18:G23)</f>
        <v>557</v>
      </c>
    </row>
    <row r="18" spans="1:7" x14ac:dyDescent="0.25">
      <c r="A18" s="3" t="s">
        <v>15</v>
      </c>
      <c r="B18" s="3" t="s">
        <v>16</v>
      </c>
      <c r="C18" s="15">
        <f t="shared" ref="C18:C23" si="1">SUM(D18:G18)</f>
        <v>795</v>
      </c>
      <c r="D18" s="25">
        <v>89</v>
      </c>
      <c r="E18" s="25">
        <v>154</v>
      </c>
      <c r="F18" s="25">
        <v>481</v>
      </c>
      <c r="G18" s="25">
        <v>71</v>
      </c>
    </row>
    <row r="19" spans="1:7" x14ac:dyDescent="0.25">
      <c r="A19" s="4" t="s">
        <v>17</v>
      </c>
      <c r="B19" s="4" t="s">
        <v>18</v>
      </c>
      <c r="C19" s="13">
        <f t="shared" si="1"/>
        <v>1041</v>
      </c>
      <c r="D19" s="26">
        <v>40</v>
      </c>
      <c r="E19" s="26">
        <v>54</v>
      </c>
      <c r="F19" s="26">
        <v>947</v>
      </c>
      <c r="G19" s="26"/>
    </row>
    <row r="20" spans="1:7" x14ac:dyDescent="0.25">
      <c r="A20" s="4" t="s">
        <v>19</v>
      </c>
      <c r="B20" s="4" t="s">
        <v>20</v>
      </c>
      <c r="C20" s="13">
        <f t="shared" si="1"/>
        <v>1758</v>
      </c>
      <c r="D20" s="26">
        <v>3</v>
      </c>
      <c r="E20" s="26">
        <v>297</v>
      </c>
      <c r="F20" s="26">
        <v>1214</v>
      </c>
      <c r="G20" s="26">
        <v>244</v>
      </c>
    </row>
    <row r="21" spans="1:7" x14ac:dyDescent="0.25">
      <c r="A21" s="4" t="s">
        <v>21</v>
      </c>
      <c r="B21" s="4" t="s">
        <v>22</v>
      </c>
      <c r="C21" s="13">
        <f t="shared" si="1"/>
        <v>1859</v>
      </c>
      <c r="D21" s="26">
        <v>66</v>
      </c>
      <c r="E21" s="26">
        <v>69</v>
      </c>
      <c r="F21" s="26">
        <v>1575</v>
      </c>
      <c r="G21" s="26">
        <v>149</v>
      </c>
    </row>
    <row r="22" spans="1:7" x14ac:dyDescent="0.25">
      <c r="A22" s="4" t="s">
        <v>23</v>
      </c>
      <c r="B22" s="4" t="s">
        <v>24</v>
      </c>
      <c r="C22" s="13">
        <f>SUM(D22:G22)</f>
        <v>1023</v>
      </c>
      <c r="D22" s="26">
        <v>7</v>
      </c>
      <c r="E22" s="26">
        <v>120</v>
      </c>
      <c r="F22" s="26">
        <v>803</v>
      </c>
      <c r="G22" s="26">
        <v>93</v>
      </c>
    </row>
    <row r="23" spans="1:7" x14ac:dyDescent="0.25">
      <c r="A23" s="5" t="s">
        <v>25</v>
      </c>
      <c r="B23" s="5" t="s">
        <v>26</v>
      </c>
      <c r="C23" s="16">
        <f t="shared" si="1"/>
        <v>716</v>
      </c>
      <c r="D23" s="27">
        <v>4</v>
      </c>
      <c r="E23" s="27">
        <v>90</v>
      </c>
      <c r="F23" s="27">
        <v>622</v>
      </c>
      <c r="G23" s="27"/>
    </row>
    <row r="24" spans="1:7" x14ac:dyDescent="0.25">
      <c r="A24" s="6"/>
      <c r="B24" s="7" t="s">
        <v>27</v>
      </c>
      <c r="C24" s="14">
        <f>SUM(C4:C17)</f>
        <v>25109</v>
      </c>
      <c r="D24" s="14">
        <f>SUM(D4:D17)</f>
        <v>1271</v>
      </c>
      <c r="E24" s="14">
        <f>SUM(E4:E17)</f>
        <v>6091</v>
      </c>
      <c r="F24" s="14">
        <f>SUM(F4:F17)</f>
        <v>15721</v>
      </c>
      <c r="G24" s="14">
        <f>SUM(G4:G17)</f>
        <v>2026</v>
      </c>
    </row>
    <row r="25" spans="1:7" x14ac:dyDescent="0.25">
      <c r="A25" s="130"/>
      <c r="B25" s="130"/>
      <c r="C25" s="130"/>
      <c r="D25" s="130"/>
      <c r="E25" s="130"/>
      <c r="F25" s="130"/>
      <c r="G25" s="130"/>
    </row>
    <row r="26" spans="1:7" x14ac:dyDescent="0.25">
      <c r="A26" s="24"/>
      <c r="B26" s="112" t="s">
        <v>148</v>
      </c>
      <c r="C26" s="24">
        <v>25201</v>
      </c>
      <c r="D26" s="24">
        <v>1304</v>
      </c>
      <c r="E26" s="24">
        <v>6103</v>
      </c>
      <c r="F26" s="24">
        <v>15510</v>
      </c>
      <c r="G26" s="24">
        <v>2284</v>
      </c>
    </row>
    <row r="27" spans="1:7" x14ac:dyDescent="0.25">
      <c r="A27" s="24"/>
      <c r="B27" s="24" t="s">
        <v>136</v>
      </c>
      <c r="C27" s="24">
        <v>25165</v>
      </c>
      <c r="D27" s="24">
        <v>1428</v>
      </c>
      <c r="E27" s="24">
        <v>6290</v>
      </c>
      <c r="F27" s="24">
        <v>15117</v>
      </c>
      <c r="G27" s="24">
        <v>2330</v>
      </c>
    </row>
    <row r="28" spans="1:7" x14ac:dyDescent="0.25">
      <c r="A28" s="24"/>
      <c r="B28" s="24" t="s">
        <v>135</v>
      </c>
      <c r="C28" s="24">
        <v>25417</v>
      </c>
      <c r="D28" s="24">
        <v>1439</v>
      </c>
      <c r="E28" s="24">
        <v>6453</v>
      </c>
      <c r="F28" s="24">
        <v>15239</v>
      </c>
      <c r="G28" s="24">
        <v>2286</v>
      </c>
    </row>
    <row r="29" spans="1:7" x14ac:dyDescent="0.25">
      <c r="A29" s="24"/>
      <c r="B29" s="24" t="s">
        <v>134</v>
      </c>
      <c r="C29" s="24">
        <v>25170</v>
      </c>
      <c r="D29" s="24">
        <v>1266</v>
      </c>
      <c r="E29" s="24">
        <v>6441</v>
      </c>
      <c r="F29" s="24">
        <v>15159</v>
      </c>
      <c r="G29" s="24">
        <v>2304</v>
      </c>
    </row>
    <row r="30" spans="1:7" x14ac:dyDescent="0.25">
      <c r="A30" s="24"/>
      <c r="B30" s="24" t="s">
        <v>133</v>
      </c>
      <c r="C30" s="24">
        <v>25410</v>
      </c>
      <c r="D30" s="24">
        <v>1290</v>
      </c>
      <c r="E30" s="24">
        <v>6550</v>
      </c>
      <c r="F30" s="24">
        <v>15212</v>
      </c>
      <c r="G30" s="24">
        <v>2358</v>
      </c>
    </row>
    <row r="31" spans="1:7" x14ac:dyDescent="0.25">
      <c r="A31" s="24"/>
      <c r="B31" s="24" t="s">
        <v>131</v>
      </c>
      <c r="C31" s="24">
        <v>25199</v>
      </c>
      <c r="D31" s="24">
        <v>1204</v>
      </c>
      <c r="E31" s="24">
        <v>6677</v>
      </c>
      <c r="F31" s="24">
        <v>14985</v>
      </c>
      <c r="G31" s="24">
        <v>2333</v>
      </c>
    </row>
    <row r="32" spans="1:7" x14ac:dyDescent="0.25">
      <c r="A32" s="24"/>
      <c r="B32" s="24" t="s">
        <v>130</v>
      </c>
      <c r="C32" s="24">
        <v>25056</v>
      </c>
      <c r="D32" s="24">
        <v>1200</v>
      </c>
      <c r="E32" s="24">
        <v>6625</v>
      </c>
      <c r="F32" s="24">
        <v>14923</v>
      </c>
      <c r="G32" s="24">
        <v>2308</v>
      </c>
    </row>
    <row r="33" spans="1:7" x14ac:dyDescent="0.25">
      <c r="A33" s="24"/>
      <c r="B33" s="24" t="s">
        <v>126</v>
      </c>
      <c r="C33" s="24">
        <v>24920</v>
      </c>
      <c r="D33" s="24">
        <v>1089</v>
      </c>
      <c r="E33" s="24">
        <v>6585</v>
      </c>
      <c r="F33" s="24">
        <v>15007</v>
      </c>
      <c r="G33" s="24">
        <v>2239</v>
      </c>
    </row>
    <row r="34" spans="1:7" x14ac:dyDescent="0.25">
      <c r="A34" s="21"/>
      <c r="B34" s="24" t="s">
        <v>125</v>
      </c>
      <c r="C34" s="24">
        <v>24721</v>
      </c>
      <c r="D34" s="24">
        <v>711</v>
      </c>
      <c r="E34" s="24">
        <v>6855</v>
      </c>
      <c r="F34" s="24">
        <v>14940</v>
      </c>
      <c r="G34" s="24">
        <v>2215</v>
      </c>
    </row>
    <row r="35" spans="1:7" x14ac:dyDescent="0.25">
      <c r="A35" s="21"/>
      <c r="B35" s="22" t="s">
        <v>123</v>
      </c>
      <c r="C35" s="22">
        <v>24835</v>
      </c>
      <c r="D35" s="22">
        <v>619</v>
      </c>
      <c r="E35" s="22">
        <v>6850</v>
      </c>
      <c r="F35" s="22">
        <v>14918</v>
      </c>
      <c r="G35" s="22">
        <v>2448</v>
      </c>
    </row>
    <row r="36" spans="1:7" x14ac:dyDescent="0.25">
      <c r="A36" s="21"/>
      <c r="B36" s="64" t="s">
        <v>122</v>
      </c>
      <c r="C36" s="24">
        <v>24161</v>
      </c>
      <c r="D36" s="24">
        <v>645</v>
      </c>
      <c r="E36" s="24">
        <v>6785</v>
      </c>
      <c r="F36" s="24">
        <v>14543</v>
      </c>
      <c r="G36" s="24">
        <v>2188</v>
      </c>
    </row>
    <row r="37" spans="1:7" x14ac:dyDescent="0.25">
      <c r="A37" s="21"/>
      <c r="B37" s="64" t="s">
        <v>53</v>
      </c>
      <c r="C37" s="24">
        <v>28382</v>
      </c>
      <c r="D37" s="24">
        <v>902</v>
      </c>
      <c r="E37" s="24">
        <v>8830</v>
      </c>
      <c r="F37" s="24">
        <v>16210</v>
      </c>
      <c r="G37" s="24">
        <v>2440</v>
      </c>
    </row>
    <row r="38" spans="1:7" x14ac:dyDescent="0.25">
      <c r="A38" s="21"/>
      <c r="B38" s="24" t="s">
        <v>48</v>
      </c>
      <c r="C38" s="24">
        <v>28412</v>
      </c>
      <c r="D38" s="24">
        <v>827</v>
      </c>
      <c r="E38" s="24">
        <v>8831</v>
      </c>
      <c r="F38" s="24">
        <v>16352</v>
      </c>
      <c r="G38" s="24">
        <v>2402</v>
      </c>
    </row>
    <row r="39" spans="1:7" x14ac:dyDescent="0.25">
      <c r="A39" s="21"/>
      <c r="B39" s="24" t="s">
        <v>44</v>
      </c>
      <c r="C39" s="24">
        <v>28978</v>
      </c>
      <c r="D39" s="24">
        <v>961</v>
      </c>
      <c r="E39" s="24">
        <v>9025</v>
      </c>
      <c r="F39" s="24">
        <v>16626</v>
      </c>
      <c r="G39" s="24">
        <v>2366</v>
      </c>
    </row>
    <row r="40" spans="1:7" x14ac:dyDescent="0.25">
      <c r="A40" s="21"/>
      <c r="B40" s="24" t="s">
        <v>39</v>
      </c>
      <c r="C40" s="24">
        <v>29255</v>
      </c>
      <c r="D40" s="24">
        <v>969</v>
      </c>
      <c r="E40" s="24">
        <v>9087</v>
      </c>
      <c r="F40" s="24">
        <v>16821</v>
      </c>
      <c r="G40" s="24">
        <v>2378</v>
      </c>
    </row>
    <row r="41" spans="1:7" x14ac:dyDescent="0.25">
      <c r="A41" s="21"/>
      <c r="B41" s="24" t="s">
        <v>33</v>
      </c>
      <c r="C41" s="24">
        <v>29305</v>
      </c>
      <c r="D41" s="24">
        <v>963</v>
      </c>
      <c r="E41" s="24">
        <v>9068</v>
      </c>
      <c r="F41" s="24">
        <v>16937</v>
      </c>
      <c r="G41" s="24">
        <v>2337</v>
      </c>
    </row>
    <row r="42" spans="1:7" x14ac:dyDescent="0.25">
      <c r="A42" s="21"/>
      <c r="B42" s="24" t="s">
        <v>34</v>
      </c>
      <c r="C42" s="24">
        <v>29004</v>
      </c>
      <c r="D42" s="24">
        <v>968</v>
      </c>
      <c r="E42" s="24">
        <v>8953</v>
      </c>
      <c r="F42" s="24">
        <v>16806</v>
      </c>
      <c r="G42" s="24">
        <v>2277</v>
      </c>
    </row>
    <row r="43" spans="1:7" x14ac:dyDescent="0.25">
      <c r="A43" s="21"/>
      <c r="B43" s="22" t="s">
        <v>35</v>
      </c>
      <c r="C43" s="22">
        <v>28726</v>
      </c>
      <c r="D43" s="22">
        <v>992</v>
      </c>
      <c r="E43" s="22">
        <v>8739</v>
      </c>
      <c r="F43" s="22">
        <v>16791</v>
      </c>
      <c r="G43" s="22">
        <v>2204</v>
      </c>
    </row>
    <row r="44" spans="1:7" x14ac:dyDescent="0.25">
      <c r="A44" s="21"/>
      <c r="B44" s="22" t="s">
        <v>36</v>
      </c>
      <c r="C44" s="22">
        <v>28559</v>
      </c>
      <c r="D44" s="22">
        <v>1082</v>
      </c>
      <c r="E44" s="22">
        <v>8515</v>
      </c>
      <c r="F44" s="22">
        <v>16811</v>
      </c>
      <c r="G44" s="22">
        <v>2151</v>
      </c>
    </row>
    <row r="45" spans="1:7" x14ac:dyDescent="0.25">
      <c r="A45" s="9"/>
      <c r="B45" s="18" t="s">
        <v>37</v>
      </c>
      <c r="C45" s="18">
        <v>28782</v>
      </c>
      <c r="D45" s="18">
        <v>854</v>
      </c>
      <c r="E45" s="18">
        <v>8707</v>
      </c>
      <c r="F45" s="18">
        <v>17025</v>
      </c>
      <c r="G45" s="18">
        <v>2196</v>
      </c>
    </row>
    <row r="46" spans="1:7" x14ac:dyDescent="0.25">
      <c r="A46" s="9"/>
      <c r="B46" s="10" t="s">
        <v>28</v>
      </c>
      <c r="C46" s="18">
        <v>29260</v>
      </c>
      <c r="D46" s="18">
        <v>1088</v>
      </c>
      <c r="E46" s="18">
        <v>8923</v>
      </c>
      <c r="F46" s="18">
        <v>17437</v>
      </c>
      <c r="G46" s="18">
        <v>1812</v>
      </c>
    </row>
    <row r="47" spans="1:7" x14ac:dyDescent="0.25">
      <c r="A47" s="11"/>
      <c r="B47" s="12" t="s">
        <v>38</v>
      </c>
      <c r="C47" s="19">
        <v>29316</v>
      </c>
      <c r="D47" s="19">
        <v>1145</v>
      </c>
      <c r="E47" s="19">
        <v>9155</v>
      </c>
      <c r="F47" s="19">
        <v>17235</v>
      </c>
      <c r="G47" s="19">
        <v>1781</v>
      </c>
    </row>
  </sheetData>
  <mergeCells count="2">
    <mergeCell ref="A3:B3"/>
    <mergeCell ref="A1:G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5"/>
  <dimension ref="A1:G44"/>
  <sheetViews>
    <sheetView workbookViewId="0">
      <selection activeCell="I14" sqref="I14"/>
    </sheetView>
  </sheetViews>
  <sheetFormatPr defaultRowHeight="13.2" x14ac:dyDescent="0.25"/>
  <cols>
    <col min="1" max="1" width="4" customWidth="1"/>
    <col min="2" max="2" width="22.5546875" customWidth="1"/>
    <col min="4" max="4" width="12.88671875" bestFit="1" customWidth="1"/>
    <col min="5" max="5" width="12.44140625" bestFit="1" customWidth="1"/>
    <col min="6" max="6" width="11.5546875" bestFit="1" customWidth="1"/>
    <col min="7" max="7" width="11.109375" bestFit="1" customWidth="1"/>
  </cols>
  <sheetData>
    <row r="1" spans="1:7" ht="31.5" customHeight="1" x14ac:dyDescent="0.25">
      <c r="A1" s="169" t="s">
        <v>151</v>
      </c>
      <c r="B1" s="169"/>
      <c r="C1" s="169"/>
      <c r="D1" s="169"/>
      <c r="E1" s="169"/>
      <c r="F1" s="169"/>
      <c r="G1" s="169"/>
    </row>
    <row r="3" spans="1:7" x14ac:dyDescent="0.25">
      <c r="A3" s="173" t="s">
        <v>54</v>
      </c>
      <c r="B3" s="173"/>
      <c r="C3" s="172" t="s">
        <v>29</v>
      </c>
      <c r="D3" s="170" t="s">
        <v>41</v>
      </c>
      <c r="E3" s="171"/>
      <c r="F3" s="171"/>
      <c r="G3" s="171"/>
    </row>
    <row r="4" spans="1:7" ht="39.6" x14ac:dyDescent="0.25">
      <c r="A4" s="173"/>
      <c r="B4" s="173"/>
      <c r="C4" s="172"/>
      <c r="D4" s="28" t="s">
        <v>42</v>
      </c>
      <c r="E4" s="17" t="s">
        <v>43</v>
      </c>
      <c r="F4" s="17" t="s">
        <v>124</v>
      </c>
      <c r="G4" s="17" t="s">
        <v>40</v>
      </c>
    </row>
    <row r="5" spans="1:7" x14ac:dyDescent="0.25">
      <c r="A5" s="65">
        <v>41</v>
      </c>
      <c r="B5" s="65" t="s">
        <v>55</v>
      </c>
      <c r="C5" s="15">
        <f t="shared" ref="C5:C17" si="0">SUM(D5:G5)</f>
        <v>2514</v>
      </c>
      <c r="D5" s="29">
        <v>2514</v>
      </c>
      <c r="E5" s="43"/>
      <c r="F5" s="43"/>
      <c r="G5" s="25"/>
    </row>
    <row r="6" spans="1:7" x14ac:dyDescent="0.25">
      <c r="A6" s="66">
        <v>42</v>
      </c>
      <c r="B6" s="66" t="s">
        <v>56</v>
      </c>
      <c r="C6" s="13">
        <f t="shared" si="0"/>
        <v>2355</v>
      </c>
      <c r="D6" s="30">
        <v>1585</v>
      </c>
      <c r="E6" s="26">
        <v>83</v>
      </c>
      <c r="F6" s="44">
        <v>671</v>
      </c>
      <c r="G6" s="26">
        <v>16</v>
      </c>
    </row>
    <row r="7" spans="1:7" x14ac:dyDescent="0.25">
      <c r="A7" s="66">
        <v>43</v>
      </c>
      <c r="B7" s="66" t="s">
        <v>57</v>
      </c>
      <c r="C7" s="13">
        <f t="shared" si="0"/>
        <v>4740</v>
      </c>
      <c r="D7" s="31">
        <v>3971</v>
      </c>
      <c r="E7" s="44">
        <v>36</v>
      </c>
      <c r="F7" s="44">
        <v>646</v>
      </c>
      <c r="G7" s="26">
        <v>87</v>
      </c>
    </row>
    <row r="8" spans="1:7" x14ac:dyDescent="0.25">
      <c r="A8" s="66">
        <v>44</v>
      </c>
      <c r="B8" s="66" t="s">
        <v>58</v>
      </c>
      <c r="C8" s="13">
        <f t="shared" si="0"/>
        <v>2992</v>
      </c>
      <c r="D8" s="30">
        <v>2941</v>
      </c>
      <c r="E8" s="26"/>
      <c r="F8" s="44">
        <v>51</v>
      </c>
      <c r="G8" s="26"/>
    </row>
    <row r="9" spans="1:7" x14ac:dyDescent="0.25">
      <c r="A9" s="66">
        <v>45</v>
      </c>
      <c r="B9" s="66" t="s">
        <v>59</v>
      </c>
      <c r="C9" s="13">
        <f t="shared" si="0"/>
        <v>2613</v>
      </c>
      <c r="D9" s="30">
        <v>2455</v>
      </c>
      <c r="E9" s="26"/>
      <c r="F9" s="44">
        <v>158</v>
      </c>
      <c r="G9" s="26"/>
    </row>
    <row r="10" spans="1:7" x14ac:dyDescent="0.25">
      <c r="A10" s="66" t="s">
        <v>0</v>
      </c>
      <c r="B10" s="66" t="s">
        <v>60</v>
      </c>
      <c r="C10" s="13">
        <f t="shared" si="0"/>
        <v>259</v>
      </c>
      <c r="D10" s="32">
        <v>145</v>
      </c>
      <c r="E10" s="44"/>
      <c r="F10" s="44">
        <v>114</v>
      </c>
      <c r="G10" s="26"/>
    </row>
    <row r="11" spans="1:7" x14ac:dyDescent="0.25">
      <c r="A11" s="66" t="s">
        <v>1</v>
      </c>
      <c r="B11" s="66" t="s">
        <v>61</v>
      </c>
      <c r="C11" s="13">
        <f t="shared" si="0"/>
        <v>604</v>
      </c>
      <c r="D11" s="30">
        <v>494</v>
      </c>
      <c r="E11" s="26"/>
      <c r="F11" s="44">
        <v>110</v>
      </c>
      <c r="G11" s="26"/>
    </row>
    <row r="12" spans="1:7" x14ac:dyDescent="0.25">
      <c r="A12" s="1" t="s">
        <v>2</v>
      </c>
      <c r="B12" s="1" t="s">
        <v>3</v>
      </c>
      <c r="C12" s="13">
        <f t="shared" si="0"/>
        <v>973</v>
      </c>
      <c r="D12" s="32">
        <v>137</v>
      </c>
      <c r="E12" s="44">
        <v>30</v>
      </c>
      <c r="F12" s="44">
        <v>759</v>
      </c>
      <c r="G12" s="44">
        <v>47</v>
      </c>
    </row>
    <row r="13" spans="1:7" x14ac:dyDescent="0.25">
      <c r="A13" s="1" t="s">
        <v>4</v>
      </c>
      <c r="B13" s="1" t="s">
        <v>5</v>
      </c>
      <c r="C13" s="13">
        <f t="shared" si="0"/>
        <v>755</v>
      </c>
      <c r="D13" s="30">
        <v>574</v>
      </c>
      <c r="E13" s="44"/>
      <c r="F13" s="44">
        <v>181</v>
      </c>
      <c r="G13" s="26"/>
    </row>
    <row r="14" spans="1:7" x14ac:dyDescent="0.25">
      <c r="A14" s="1" t="s">
        <v>6</v>
      </c>
      <c r="B14" s="1" t="s">
        <v>7</v>
      </c>
      <c r="C14" s="13">
        <f t="shared" si="0"/>
        <v>577</v>
      </c>
      <c r="D14" s="30">
        <v>290</v>
      </c>
      <c r="E14" s="44">
        <v>41</v>
      </c>
      <c r="F14" s="44">
        <v>246</v>
      </c>
      <c r="G14" s="26"/>
    </row>
    <row r="15" spans="1:7" x14ac:dyDescent="0.25">
      <c r="A15" s="1" t="s">
        <v>8</v>
      </c>
      <c r="B15" s="1" t="s">
        <v>9</v>
      </c>
      <c r="C15" s="13">
        <f t="shared" si="0"/>
        <v>888</v>
      </c>
      <c r="D15" s="30">
        <v>590</v>
      </c>
      <c r="E15" s="44">
        <v>41</v>
      </c>
      <c r="F15" s="44">
        <v>257</v>
      </c>
      <c r="G15" s="26"/>
    </row>
    <row r="16" spans="1:7" x14ac:dyDescent="0.25">
      <c r="A16" s="1" t="s">
        <v>10</v>
      </c>
      <c r="B16" s="1" t="s">
        <v>11</v>
      </c>
      <c r="C16" s="13">
        <f t="shared" si="0"/>
        <v>539</v>
      </c>
      <c r="D16" s="33">
        <v>197</v>
      </c>
      <c r="E16" s="44">
        <v>105</v>
      </c>
      <c r="F16" s="26">
        <v>169</v>
      </c>
      <c r="G16" s="44">
        <v>68</v>
      </c>
    </row>
    <row r="17" spans="1:7" x14ac:dyDescent="0.25">
      <c r="A17" s="1" t="s">
        <v>12</v>
      </c>
      <c r="B17" s="1" t="s">
        <v>13</v>
      </c>
      <c r="C17" s="13">
        <f t="shared" si="0"/>
        <v>396</v>
      </c>
      <c r="D17" s="33">
        <v>216</v>
      </c>
      <c r="E17" s="44">
        <v>32</v>
      </c>
      <c r="F17" s="138">
        <v>148</v>
      </c>
      <c r="G17" s="9"/>
    </row>
    <row r="18" spans="1:7" x14ac:dyDescent="0.25">
      <c r="A18" s="2"/>
      <c r="B18" s="2" t="s">
        <v>14</v>
      </c>
      <c r="C18" s="20">
        <f>SUM(C19:C24)</f>
        <v>8289</v>
      </c>
      <c r="D18" s="34">
        <f>SUM(D19:D24)</f>
        <v>4012</v>
      </c>
      <c r="E18" s="20">
        <f>SUM(E19:E24)</f>
        <v>503</v>
      </c>
      <c r="F18" s="20">
        <f>SUM(F19:F24)</f>
        <v>3532</v>
      </c>
      <c r="G18" s="20">
        <f>SUM(G19:G24)</f>
        <v>242</v>
      </c>
    </row>
    <row r="19" spans="1:7" x14ac:dyDescent="0.25">
      <c r="A19" s="3" t="s">
        <v>15</v>
      </c>
      <c r="B19" s="3" t="s">
        <v>16</v>
      </c>
      <c r="C19" s="15">
        <f t="shared" ref="C19:C24" si="1">SUM(D19:G19)</f>
        <v>933</v>
      </c>
      <c r="D19" s="29">
        <v>742</v>
      </c>
      <c r="E19" s="43"/>
      <c r="F19" s="25">
        <v>191</v>
      </c>
      <c r="G19" s="25"/>
    </row>
    <row r="20" spans="1:7" x14ac:dyDescent="0.25">
      <c r="A20" s="4" t="s">
        <v>17</v>
      </c>
      <c r="B20" s="4" t="s">
        <v>18</v>
      </c>
      <c r="C20" s="13">
        <f t="shared" si="1"/>
        <v>1189</v>
      </c>
      <c r="D20" s="30">
        <v>523</v>
      </c>
      <c r="E20" s="44">
        <v>114</v>
      </c>
      <c r="F20" s="44">
        <v>552</v>
      </c>
      <c r="G20" s="26"/>
    </row>
    <row r="21" spans="1:7" x14ac:dyDescent="0.25">
      <c r="A21" s="4" t="s">
        <v>19</v>
      </c>
      <c r="B21" s="4" t="s">
        <v>20</v>
      </c>
      <c r="C21" s="13">
        <f t="shared" si="1"/>
        <v>2010</v>
      </c>
      <c r="D21" s="30">
        <v>701</v>
      </c>
      <c r="E21" s="44">
        <v>214</v>
      </c>
      <c r="F21" s="44">
        <v>1019</v>
      </c>
      <c r="G21" s="44">
        <v>76</v>
      </c>
    </row>
    <row r="22" spans="1:7" x14ac:dyDescent="0.25">
      <c r="A22" s="4" t="s">
        <v>21</v>
      </c>
      <c r="B22" s="4" t="s">
        <v>22</v>
      </c>
      <c r="C22" s="13">
        <f t="shared" si="1"/>
        <v>2115</v>
      </c>
      <c r="D22" s="31">
        <v>1037</v>
      </c>
      <c r="E22" s="44">
        <v>15</v>
      </c>
      <c r="F22" s="44">
        <v>994</v>
      </c>
      <c r="G22" s="44">
        <v>69</v>
      </c>
    </row>
    <row r="23" spans="1:7" x14ac:dyDescent="0.25">
      <c r="A23" s="4" t="s">
        <v>23</v>
      </c>
      <c r="B23" s="4" t="s">
        <v>24</v>
      </c>
      <c r="C23" s="13">
        <f t="shared" si="1"/>
        <v>1169</v>
      </c>
      <c r="D23" s="30">
        <v>673</v>
      </c>
      <c r="E23" s="44">
        <v>60</v>
      </c>
      <c r="F23" s="44">
        <v>383</v>
      </c>
      <c r="G23" s="26">
        <v>53</v>
      </c>
    </row>
    <row r="24" spans="1:7" x14ac:dyDescent="0.25">
      <c r="A24" s="5" t="s">
        <v>25</v>
      </c>
      <c r="B24" s="5" t="s">
        <v>26</v>
      </c>
      <c r="C24" s="16">
        <f t="shared" si="1"/>
        <v>873</v>
      </c>
      <c r="D24" s="35">
        <v>336</v>
      </c>
      <c r="E24" s="45">
        <v>100</v>
      </c>
      <c r="F24" s="45">
        <v>393</v>
      </c>
      <c r="G24" s="27">
        <v>44</v>
      </c>
    </row>
    <row r="25" spans="1:7" x14ac:dyDescent="0.25">
      <c r="A25" s="6"/>
      <c r="B25" s="7" t="s">
        <v>27</v>
      </c>
      <c r="C25" s="14">
        <f>SUM(C5:C18)</f>
        <v>28494</v>
      </c>
      <c r="D25" s="36">
        <f>SUM(D5:D18)</f>
        <v>20121</v>
      </c>
      <c r="E25" s="14">
        <f>SUM(E5:E18)</f>
        <v>871</v>
      </c>
      <c r="F25" s="14">
        <f>SUM(F5:F18)</f>
        <v>7042</v>
      </c>
      <c r="G25" s="14">
        <f>SUM(G5:G18)</f>
        <v>460</v>
      </c>
    </row>
    <row r="26" spans="1:7" x14ac:dyDescent="0.25">
      <c r="A26" s="130"/>
      <c r="B26" s="130"/>
      <c r="C26" s="130"/>
      <c r="D26" s="131"/>
      <c r="E26" s="130"/>
      <c r="F26" s="130"/>
      <c r="G26" s="130"/>
    </row>
    <row r="27" spans="1:7" x14ac:dyDescent="0.25">
      <c r="A27" s="24"/>
      <c r="B27" s="112" t="s">
        <v>148</v>
      </c>
      <c r="C27" s="24">
        <v>28519</v>
      </c>
      <c r="D27" s="132">
        <v>20174</v>
      </c>
      <c r="E27" s="24">
        <v>4312</v>
      </c>
      <c r="F27" s="24">
        <v>3551</v>
      </c>
      <c r="G27" s="24">
        <v>482</v>
      </c>
    </row>
    <row r="28" spans="1:7" x14ac:dyDescent="0.25">
      <c r="A28" s="24"/>
      <c r="B28" s="64" t="s">
        <v>136</v>
      </c>
      <c r="C28" s="24">
        <v>28464</v>
      </c>
      <c r="D28" s="132">
        <v>20302</v>
      </c>
      <c r="E28" s="24">
        <v>4675</v>
      </c>
      <c r="F28" s="24">
        <v>3091</v>
      </c>
      <c r="G28" s="24">
        <v>396</v>
      </c>
    </row>
    <row r="29" spans="1:7" x14ac:dyDescent="0.25">
      <c r="A29" s="24"/>
      <c r="B29" s="24" t="s">
        <v>135</v>
      </c>
      <c r="C29" s="24">
        <v>28778</v>
      </c>
      <c r="D29" s="132">
        <v>20576</v>
      </c>
      <c r="E29" s="24">
        <v>4975</v>
      </c>
      <c r="F29" s="24">
        <v>2855</v>
      </c>
      <c r="G29" s="24">
        <v>372</v>
      </c>
    </row>
    <row r="30" spans="1:7" x14ac:dyDescent="0.25">
      <c r="A30" s="24"/>
      <c r="B30" s="24" t="s">
        <v>134</v>
      </c>
      <c r="C30" s="24">
        <v>28520</v>
      </c>
      <c r="D30" s="132">
        <v>20340</v>
      </c>
      <c r="E30" s="24">
        <v>4931</v>
      </c>
      <c r="F30" s="24">
        <v>2906</v>
      </c>
      <c r="G30" s="24">
        <v>343</v>
      </c>
    </row>
    <row r="31" spans="1:7" x14ac:dyDescent="0.25">
      <c r="A31" s="24"/>
      <c r="B31" s="24" t="s">
        <v>133</v>
      </c>
      <c r="C31" s="24">
        <v>28746</v>
      </c>
      <c r="D31" s="132">
        <v>20597</v>
      </c>
      <c r="E31" s="24">
        <v>4986</v>
      </c>
      <c r="F31" s="24">
        <v>2814</v>
      </c>
      <c r="G31" s="24">
        <v>349</v>
      </c>
    </row>
    <row r="32" spans="1:7" x14ac:dyDescent="0.25">
      <c r="A32" s="24"/>
      <c r="B32" s="24" t="s">
        <v>131</v>
      </c>
      <c r="C32" s="24">
        <v>28545</v>
      </c>
      <c r="D32" s="132">
        <v>20339</v>
      </c>
      <c r="E32" s="24">
        <v>4941</v>
      </c>
      <c r="F32" s="24">
        <v>2950</v>
      </c>
      <c r="G32" s="24">
        <v>315</v>
      </c>
    </row>
    <row r="33" spans="1:7" x14ac:dyDescent="0.25">
      <c r="A33" s="24"/>
      <c r="B33" s="24" t="s">
        <v>130</v>
      </c>
      <c r="C33" s="24">
        <v>28400</v>
      </c>
      <c r="D33" s="132">
        <v>20155</v>
      </c>
      <c r="E33" s="24">
        <v>5004</v>
      </c>
      <c r="F33" s="24">
        <v>2916</v>
      </c>
      <c r="G33" s="24">
        <v>325</v>
      </c>
    </row>
    <row r="34" spans="1:7" x14ac:dyDescent="0.25">
      <c r="A34" s="21"/>
      <c r="B34" s="24" t="s">
        <v>126</v>
      </c>
      <c r="C34" s="24">
        <v>28221</v>
      </c>
      <c r="D34" s="132">
        <v>20126</v>
      </c>
      <c r="E34" s="24">
        <v>4869</v>
      </c>
      <c r="F34" s="24">
        <v>2934</v>
      </c>
      <c r="G34" s="24">
        <v>292</v>
      </c>
    </row>
    <row r="35" spans="1:7" x14ac:dyDescent="0.25">
      <c r="A35" s="21"/>
      <c r="B35" s="24" t="s">
        <v>127</v>
      </c>
      <c r="C35" s="24">
        <v>28036</v>
      </c>
      <c r="D35" s="132">
        <v>19917</v>
      </c>
      <c r="E35" s="24">
        <v>4897</v>
      </c>
      <c r="F35" s="24">
        <v>2988</v>
      </c>
      <c r="G35" s="24">
        <v>234</v>
      </c>
    </row>
    <row r="36" spans="1:7" x14ac:dyDescent="0.25">
      <c r="A36" s="21"/>
      <c r="B36" s="22" t="s">
        <v>123</v>
      </c>
      <c r="C36" s="22">
        <v>27910</v>
      </c>
      <c r="D36" s="133">
        <v>19512</v>
      </c>
      <c r="E36" s="22">
        <v>5059</v>
      </c>
      <c r="F36" s="22">
        <v>3053</v>
      </c>
      <c r="G36" s="22">
        <v>286</v>
      </c>
    </row>
    <row r="37" spans="1:7" x14ac:dyDescent="0.25">
      <c r="A37" s="21"/>
      <c r="B37" s="64" t="s">
        <v>122</v>
      </c>
      <c r="C37" s="24">
        <v>27250</v>
      </c>
      <c r="D37" s="132">
        <v>18913</v>
      </c>
      <c r="E37" s="24">
        <v>5207</v>
      </c>
      <c r="F37" s="24">
        <v>2886</v>
      </c>
      <c r="G37" s="24">
        <v>244</v>
      </c>
    </row>
    <row r="38" spans="1:7" x14ac:dyDescent="0.25">
      <c r="A38" s="21"/>
      <c r="B38" s="64" t="s">
        <v>53</v>
      </c>
      <c r="C38" s="24">
        <v>32236</v>
      </c>
      <c r="D38" s="132">
        <v>22230</v>
      </c>
      <c r="E38" s="24">
        <v>6456</v>
      </c>
      <c r="F38" s="24">
        <v>3257</v>
      </c>
      <c r="G38" s="24">
        <v>293</v>
      </c>
    </row>
    <row r="39" spans="1:7" x14ac:dyDescent="0.25">
      <c r="A39" s="21"/>
      <c r="B39" s="24" t="s">
        <v>48</v>
      </c>
      <c r="C39" s="24">
        <v>32471</v>
      </c>
      <c r="D39" s="132">
        <v>22143</v>
      </c>
      <c r="E39" s="24">
        <v>6669</v>
      </c>
      <c r="F39" s="24">
        <v>3406</v>
      </c>
      <c r="G39" s="24">
        <v>253</v>
      </c>
    </row>
    <row r="40" spans="1:7" x14ac:dyDescent="0.25">
      <c r="A40" s="21"/>
      <c r="B40" s="24" t="s">
        <v>44</v>
      </c>
      <c r="C40" s="24">
        <v>32879</v>
      </c>
      <c r="D40" s="132">
        <v>22097</v>
      </c>
      <c r="E40" s="24">
        <v>6930</v>
      </c>
      <c r="F40" s="24">
        <v>3620</v>
      </c>
      <c r="G40" s="24">
        <v>232</v>
      </c>
    </row>
    <row r="41" spans="1:7" x14ac:dyDescent="0.25">
      <c r="A41" s="9"/>
      <c r="B41" s="39" t="s">
        <v>39</v>
      </c>
      <c r="C41" s="39">
        <v>33278</v>
      </c>
      <c r="D41" s="134">
        <v>21830</v>
      </c>
      <c r="E41" s="40">
        <v>7247</v>
      </c>
      <c r="F41" s="40">
        <v>3961</v>
      </c>
      <c r="G41" s="39">
        <v>240</v>
      </c>
    </row>
    <row r="42" spans="1:7" x14ac:dyDescent="0.25">
      <c r="A42" s="11"/>
      <c r="B42" s="38" t="s">
        <v>33</v>
      </c>
      <c r="C42" s="38">
        <v>33324</v>
      </c>
      <c r="D42" s="135">
        <v>21502</v>
      </c>
      <c r="E42" s="38">
        <v>7424</v>
      </c>
      <c r="F42" s="38">
        <v>4191</v>
      </c>
      <c r="G42" s="38">
        <v>207</v>
      </c>
    </row>
    <row r="44" spans="1:7" x14ac:dyDescent="0.25">
      <c r="B44" s="120" t="s">
        <v>128</v>
      </c>
    </row>
  </sheetData>
  <mergeCells count="4">
    <mergeCell ref="A1:G1"/>
    <mergeCell ref="D3:G3"/>
    <mergeCell ref="C3:C4"/>
    <mergeCell ref="A3:B4"/>
  </mergeCells>
  <phoneticPr fontId="0" type="noConversion"/>
  <pageMargins left="0.49803149600000002" right="0.49803149600000002" top="0.98425196850393704" bottom="0.98425196850393704" header="0.511811023622047" footer="0.511811023622047"/>
  <pageSetup paperSize="9" orientation="portrait" r:id="rId1"/>
  <headerFooter alignWithMargins="0">
    <oddFooter>&amp;L&amp;8PKD Politikas plānošanas nodaļa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1:F38"/>
  <sheetViews>
    <sheetView workbookViewId="0">
      <selection activeCell="E24" sqref="E24"/>
    </sheetView>
  </sheetViews>
  <sheetFormatPr defaultRowHeight="13.2" x14ac:dyDescent="0.25"/>
  <cols>
    <col min="1" max="1" width="5.44140625" customWidth="1"/>
    <col min="2" max="2" width="22.44140625" bestFit="1" customWidth="1"/>
    <col min="3" max="6" width="14.6640625" customWidth="1"/>
  </cols>
  <sheetData>
    <row r="1" spans="1:6" ht="13.8" x14ac:dyDescent="0.25">
      <c r="A1" s="168" t="s">
        <v>149</v>
      </c>
      <c r="B1" s="168"/>
      <c r="C1" s="168"/>
      <c r="D1" s="168"/>
      <c r="E1" s="168"/>
      <c r="F1" s="168"/>
    </row>
    <row r="3" spans="1:6" ht="26.4" x14ac:dyDescent="0.25">
      <c r="A3" s="167" t="s">
        <v>54</v>
      </c>
      <c r="B3" s="167"/>
      <c r="C3" s="46" t="s">
        <v>29</v>
      </c>
      <c r="D3" s="17" t="s">
        <v>45</v>
      </c>
      <c r="E3" s="46" t="s">
        <v>46</v>
      </c>
      <c r="F3" s="46" t="s">
        <v>47</v>
      </c>
    </row>
    <row r="4" spans="1:6" x14ac:dyDescent="0.25">
      <c r="A4" s="65">
        <v>41</v>
      </c>
      <c r="B4" s="65" t="s">
        <v>55</v>
      </c>
      <c r="C4" s="15">
        <f t="shared" ref="C4:C16" si="0">SUM(D4:F4)</f>
        <v>2514</v>
      </c>
      <c r="D4" s="47">
        <v>2484</v>
      </c>
      <c r="E4" s="47"/>
      <c r="F4" s="47">
        <v>30</v>
      </c>
    </row>
    <row r="5" spans="1:6" x14ac:dyDescent="0.25">
      <c r="A5" s="66">
        <v>42</v>
      </c>
      <c r="B5" s="66" t="s">
        <v>56</v>
      </c>
      <c r="C5" s="13">
        <f t="shared" si="0"/>
        <v>2355</v>
      </c>
      <c r="D5" s="48">
        <v>2324</v>
      </c>
      <c r="E5" s="51"/>
      <c r="F5" s="48">
        <v>31</v>
      </c>
    </row>
    <row r="6" spans="1:6" x14ac:dyDescent="0.25">
      <c r="A6" s="66">
        <v>43</v>
      </c>
      <c r="B6" s="66" t="s">
        <v>57</v>
      </c>
      <c r="C6" s="13">
        <f t="shared" si="0"/>
        <v>4740</v>
      </c>
      <c r="D6" s="13">
        <v>4353</v>
      </c>
      <c r="E6" s="48">
        <v>82</v>
      </c>
      <c r="F6" s="48">
        <v>305</v>
      </c>
    </row>
    <row r="7" spans="1:6" x14ac:dyDescent="0.25">
      <c r="A7" s="66">
        <v>44</v>
      </c>
      <c r="B7" s="66" t="s">
        <v>58</v>
      </c>
      <c r="C7" s="13">
        <f t="shared" si="0"/>
        <v>2992</v>
      </c>
      <c r="D7" s="48">
        <v>2917</v>
      </c>
      <c r="E7" s="48">
        <v>25</v>
      </c>
      <c r="F7" s="48">
        <v>50</v>
      </c>
    </row>
    <row r="8" spans="1:6" x14ac:dyDescent="0.25">
      <c r="A8" s="66">
        <v>45</v>
      </c>
      <c r="B8" s="66" t="s">
        <v>59</v>
      </c>
      <c r="C8" s="13">
        <f t="shared" si="0"/>
        <v>2613</v>
      </c>
      <c r="D8" s="48">
        <v>2599</v>
      </c>
      <c r="E8" s="48"/>
      <c r="F8" s="51">
        <v>14</v>
      </c>
    </row>
    <row r="9" spans="1:6" x14ac:dyDescent="0.25">
      <c r="A9" s="66" t="s">
        <v>0</v>
      </c>
      <c r="B9" s="66" t="s">
        <v>60</v>
      </c>
      <c r="C9" s="13">
        <f t="shared" si="0"/>
        <v>259</v>
      </c>
      <c r="D9" s="49">
        <v>259</v>
      </c>
      <c r="E9" s="48"/>
      <c r="F9" s="48"/>
    </row>
    <row r="10" spans="1:6" x14ac:dyDescent="0.25">
      <c r="A10" s="66" t="s">
        <v>1</v>
      </c>
      <c r="B10" s="66" t="s">
        <v>61</v>
      </c>
      <c r="C10" s="13">
        <f t="shared" si="0"/>
        <v>604</v>
      </c>
      <c r="D10" s="48">
        <v>540</v>
      </c>
      <c r="E10" s="48"/>
      <c r="F10" s="48">
        <v>64</v>
      </c>
    </row>
    <row r="11" spans="1:6" x14ac:dyDescent="0.25">
      <c r="A11" s="1" t="s">
        <v>2</v>
      </c>
      <c r="B11" s="1" t="s">
        <v>3</v>
      </c>
      <c r="C11" s="13">
        <f t="shared" si="0"/>
        <v>973</v>
      </c>
      <c r="D11" s="49">
        <v>973</v>
      </c>
      <c r="E11" s="51"/>
      <c r="F11" s="48"/>
    </row>
    <row r="12" spans="1:6" x14ac:dyDescent="0.25">
      <c r="A12" s="1" t="s">
        <v>4</v>
      </c>
      <c r="B12" s="1" t="s">
        <v>5</v>
      </c>
      <c r="C12" s="13">
        <f t="shared" si="0"/>
        <v>755</v>
      </c>
      <c r="D12" s="48">
        <v>715</v>
      </c>
      <c r="E12" s="48"/>
      <c r="F12" s="51">
        <v>40</v>
      </c>
    </row>
    <row r="13" spans="1:6" x14ac:dyDescent="0.25">
      <c r="A13" s="1" t="s">
        <v>6</v>
      </c>
      <c r="B13" s="1" t="s">
        <v>7</v>
      </c>
      <c r="C13" s="13">
        <f t="shared" si="0"/>
        <v>577</v>
      </c>
      <c r="D13" s="48">
        <v>577</v>
      </c>
      <c r="E13" s="48"/>
      <c r="F13" s="48"/>
    </row>
    <row r="14" spans="1:6" x14ac:dyDescent="0.25">
      <c r="A14" s="1" t="s">
        <v>8</v>
      </c>
      <c r="B14" s="1" t="s">
        <v>9</v>
      </c>
      <c r="C14" s="13">
        <f t="shared" si="0"/>
        <v>888</v>
      </c>
      <c r="D14" s="48">
        <v>844</v>
      </c>
      <c r="E14" s="48"/>
      <c r="F14" s="51">
        <v>44</v>
      </c>
    </row>
    <row r="15" spans="1:6" x14ac:dyDescent="0.25">
      <c r="A15" s="1" t="s">
        <v>10</v>
      </c>
      <c r="B15" s="1" t="s">
        <v>11</v>
      </c>
      <c r="C15" s="13">
        <f t="shared" si="0"/>
        <v>539</v>
      </c>
      <c r="D15" s="9">
        <v>490</v>
      </c>
      <c r="E15" s="48"/>
      <c r="F15" s="51">
        <v>49</v>
      </c>
    </row>
    <row r="16" spans="1:6" x14ac:dyDescent="0.25">
      <c r="A16" s="1" t="s">
        <v>12</v>
      </c>
      <c r="B16" s="1" t="s">
        <v>13</v>
      </c>
      <c r="C16" s="13">
        <f t="shared" si="0"/>
        <v>396</v>
      </c>
      <c r="D16" s="9">
        <v>396</v>
      </c>
      <c r="E16" s="48"/>
      <c r="F16" s="48"/>
    </row>
    <row r="17" spans="1:6" x14ac:dyDescent="0.25">
      <c r="A17" s="2"/>
      <c r="B17" s="2" t="s">
        <v>14</v>
      </c>
      <c r="C17" s="20">
        <f>SUM(C18:C23)</f>
        <v>8289</v>
      </c>
      <c r="D17" s="20">
        <f>SUM(D18:D23)</f>
        <v>7463</v>
      </c>
      <c r="E17" s="20">
        <f>SUM(E18:E23)</f>
        <v>0</v>
      </c>
      <c r="F17" s="20">
        <f>SUM(F18:F23)</f>
        <v>826</v>
      </c>
    </row>
    <row r="18" spans="1:6" x14ac:dyDescent="0.25">
      <c r="A18" s="3" t="s">
        <v>15</v>
      </c>
      <c r="B18" s="3" t="s">
        <v>16</v>
      </c>
      <c r="C18" s="15">
        <f t="shared" ref="C18:C23" si="1">SUM(D18:F18)</f>
        <v>933</v>
      </c>
      <c r="D18" s="47">
        <v>862</v>
      </c>
      <c r="E18" s="47"/>
      <c r="F18" s="52">
        <v>71</v>
      </c>
    </row>
    <row r="19" spans="1:6" x14ac:dyDescent="0.25">
      <c r="A19" s="4" t="s">
        <v>17</v>
      </c>
      <c r="B19" s="4" t="s">
        <v>18</v>
      </c>
      <c r="C19" s="13">
        <f t="shared" si="1"/>
        <v>1189</v>
      </c>
      <c r="D19" s="48">
        <v>1077</v>
      </c>
      <c r="E19" s="51"/>
      <c r="F19" s="51">
        <v>112</v>
      </c>
    </row>
    <row r="20" spans="1:6" x14ac:dyDescent="0.25">
      <c r="A20" s="4" t="s">
        <v>19</v>
      </c>
      <c r="B20" s="4" t="s">
        <v>20</v>
      </c>
      <c r="C20" s="13">
        <f t="shared" si="1"/>
        <v>2010</v>
      </c>
      <c r="D20" s="48">
        <v>1776</v>
      </c>
      <c r="E20" s="48"/>
      <c r="F20" s="51">
        <v>234</v>
      </c>
    </row>
    <row r="21" spans="1:6" x14ac:dyDescent="0.25">
      <c r="A21" s="4" t="s">
        <v>21</v>
      </c>
      <c r="B21" s="4" t="s">
        <v>22</v>
      </c>
      <c r="C21" s="13">
        <f t="shared" si="1"/>
        <v>2115</v>
      </c>
      <c r="D21" s="13">
        <v>1906</v>
      </c>
      <c r="E21" s="48"/>
      <c r="F21" s="51">
        <v>209</v>
      </c>
    </row>
    <row r="22" spans="1:6" x14ac:dyDescent="0.25">
      <c r="A22" s="4" t="s">
        <v>23</v>
      </c>
      <c r="B22" s="4" t="s">
        <v>24</v>
      </c>
      <c r="C22" s="13">
        <f t="shared" si="1"/>
        <v>1169</v>
      </c>
      <c r="D22" s="48">
        <v>1039</v>
      </c>
      <c r="E22" s="48"/>
      <c r="F22" s="51">
        <v>130</v>
      </c>
    </row>
    <row r="23" spans="1:6" x14ac:dyDescent="0.25">
      <c r="A23" s="5" t="s">
        <v>25</v>
      </c>
      <c r="B23" s="5" t="s">
        <v>26</v>
      </c>
      <c r="C23" s="16">
        <f t="shared" si="1"/>
        <v>873</v>
      </c>
      <c r="D23" s="50">
        <v>803</v>
      </c>
      <c r="E23" s="50"/>
      <c r="F23" s="50">
        <v>70</v>
      </c>
    </row>
    <row r="24" spans="1:6" x14ac:dyDescent="0.25">
      <c r="A24" s="6"/>
      <c r="B24" s="7" t="s">
        <v>27</v>
      </c>
      <c r="C24" s="14">
        <f>SUM(C4:C17)</f>
        <v>28494</v>
      </c>
      <c r="D24" s="14">
        <f>SUM(D4:D17)</f>
        <v>26934</v>
      </c>
      <c r="E24" s="14">
        <f>SUM(E4:E17)</f>
        <v>107</v>
      </c>
      <c r="F24" s="14">
        <f>SUM(F4:F17)</f>
        <v>1453</v>
      </c>
    </row>
    <row r="25" spans="1:6" x14ac:dyDescent="0.25">
      <c r="A25" s="130"/>
      <c r="B25" s="130"/>
      <c r="C25" s="130"/>
      <c r="D25" s="130"/>
      <c r="E25" s="130"/>
      <c r="F25" s="130"/>
    </row>
    <row r="26" spans="1:6" x14ac:dyDescent="0.25">
      <c r="A26" s="24"/>
      <c r="B26" s="112" t="s">
        <v>148</v>
      </c>
      <c r="C26" s="24">
        <v>28519</v>
      </c>
      <c r="D26" s="24">
        <v>27011</v>
      </c>
      <c r="E26" s="24">
        <v>110</v>
      </c>
      <c r="F26" s="24">
        <v>1398</v>
      </c>
    </row>
    <row r="27" spans="1:6" x14ac:dyDescent="0.25">
      <c r="A27" s="24"/>
      <c r="B27" s="64" t="s">
        <v>136</v>
      </c>
      <c r="C27" s="24">
        <v>28464</v>
      </c>
      <c r="D27" s="24">
        <v>27116</v>
      </c>
      <c r="E27" s="24">
        <v>114</v>
      </c>
      <c r="F27" s="24">
        <v>1234</v>
      </c>
    </row>
    <row r="28" spans="1:6" x14ac:dyDescent="0.25">
      <c r="A28" s="24"/>
      <c r="B28" s="24" t="s">
        <v>135</v>
      </c>
      <c r="C28" s="24">
        <v>28778</v>
      </c>
      <c r="D28" s="24">
        <v>27435</v>
      </c>
      <c r="E28" s="24">
        <v>115</v>
      </c>
      <c r="F28" s="24">
        <v>1228</v>
      </c>
    </row>
    <row r="29" spans="1:6" x14ac:dyDescent="0.25">
      <c r="A29" s="24"/>
      <c r="B29" s="24" t="s">
        <v>134</v>
      </c>
      <c r="C29" s="24">
        <v>28520</v>
      </c>
      <c r="D29" s="24">
        <v>27323</v>
      </c>
      <c r="E29" s="24">
        <v>116</v>
      </c>
      <c r="F29" s="24">
        <v>1081</v>
      </c>
    </row>
    <row r="30" spans="1:6" x14ac:dyDescent="0.25">
      <c r="A30" s="24"/>
      <c r="B30" s="24" t="s">
        <v>133</v>
      </c>
      <c r="C30" s="24">
        <v>28746</v>
      </c>
      <c r="D30" s="24">
        <v>27536</v>
      </c>
      <c r="E30" s="24">
        <v>110</v>
      </c>
      <c r="F30" s="24">
        <v>1100</v>
      </c>
    </row>
    <row r="31" spans="1:6" x14ac:dyDescent="0.25">
      <c r="A31" s="24"/>
      <c r="B31" s="24" t="s">
        <v>131</v>
      </c>
      <c r="C31" s="24">
        <v>28545</v>
      </c>
      <c r="D31" s="24">
        <v>27427</v>
      </c>
      <c r="E31" s="24">
        <v>110</v>
      </c>
      <c r="F31" s="24">
        <v>1008</v>
      </c>
    </row>
    <row r="32" spans="1:6" x14ac:dyDescent="0.25">
      <c r="A32" s="24"/>
      <c r="B32" s="24" t="s">
        <v>130</v>
      </c>
      <c r="C32" s="24">
        <v>28400</v>
      </c>
      <c r="D32" s="24">
        <v>27322</v>
      </c>
      <c r="E32" s="24">
        <v>112</v>
      </c>
      <c r="F32" s="24">
        <v>966</v>
      </c>
    </row>
    <row r="33" spans="1:6" x14ac:dyDescent="0.25">
      <c r="A33" s="24"/>
      <c r="B33" s="24" t="s">
        <v>126</v>
      </c>
      <c r="C33" s="24">
        <v>28221</v>
      </c>
      <c r="D33" s="24">
        <v>27219</v>
      </c>
      <c r="E33" s="24">
        <v>111</v>
      </c>
      <c r="F33" s="24">
        <v>891</v>
      </c>
    </row>
    <row r="34" spans="1:6" x14ac:dyDescent="0.25">
      <c r="A34" s="21"/>
      <c r="B34" s="24" t="s">
        <v>125</v>
      </c>
      <c r="C34" s="24">
        <v>28036</v>
      </c>
      <c r="D34" s="24">
        <v>27140</v>
      </c>
      <c r="E34" s="24">
        <v>116</v>
      </c>
      <c r="F34" s="24">
        <v>780</v>
      </c>
    </row>
    <row r="35" spans="1:6" x14ac:dyDescent="0.25">
      <c r="A35" s="21"/>
      <c r="B35" s="22" t="s">
        <v>123</v>
      </c>
      <c r="C35" s="22">
        <v>27910</v>
      </c>
      <c r="D35" s="22">
        <v>27050</v>
      </c>
      <c r="E35" s="22">
        <v>115</v>
      </c>
      <c r="F35" s="22">
        <v>745</v>
      </c>
    </row>
    <row r="36" spans="1:6" x14ac:dyDescent="0.25">
      <c r="A36" s="9"/>
      <c r="B36" s="112" t="s">
        <v>122</v>
      </c>
      <c r="C36" s="39">
        <v>27250</v>
      </c>
      <c r="D36" s="39">
        <v>26373</v>
      </c>
      <c r="E36" s="39">
        <v>151</v>
      </c>
      <c r="F36" s="39">
        <v>726</v>
      </c>
    </row>
    <row r="37" spans="1:6" x14ac:dyDescent="0.25">
      <c r="A37" s="9"/>
      <c r="B37" s="112" t="s">
        <v>53</v>
      </c>
      <c r="C37" s="39">
        <v>32236</v>
      </c>
      <c r="D37" s="39">
        <v>31288</v>
      </c>
      <c r="E37" s="39">
        <v>180</v>
      </c>
      <c r="F37" s="39">
        <v>768</v>
      </c>
    </row>
    <row r="38" spans="1:6" x14ac:dyDescent="0.25">
      <c r="A38" s="11"/>
      <c r="B38" s="42" t="s">
        <v>48</v>
      </c>
      <c r="C38" s="38">
        <v>32471</v>
      </c>
      <c r="D38" s="38">
        <v>31466</v>
      </c>
      <c r="E38" s="38">
        <v>225</v>
      </c>
      <c r="F38" s="38">
        <v>780</v>
      </c>
    </row>
  </sheetData>
  <mergeCells count="2">
    <mergeCell ref="A3:B3"/>
    <mergeCell ref="A1:F1"/>
  </mergeCells>
  <phoneticPr fontId="0" type="noConversion"/>
  <pageMargins left="0.74803149606299213" right="0.74803149606299213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E38"/>
  <sheetViews>
    <sheetView workbookViewId="0">
      <selection activeCell="G11" sqref="G11"/>
    </sheetView>
  </sheetViews>
  <sheetFormatPr defaultColWidth="9.109375" defaultRowHeight="13.2" x14ac:dyDescent="0.25"/>
  <cols>
    <col min="1" max="1" width="5.44140625" style="53" customWidth="1"/>
    <col min="2" max="2" width="22.44140625" style="53" bestFit="1" customWidth="1"/>
    <col min="3" max="5" width="17.6640625" style="53" customWidth="1"/>
    <col min="6" max="16384" width="9.109375" style="53"/>
  </cols>
  <sheetData>
    <row r="1" spans="1:5" ht="13.8" x14ac:dyDescent="0.25">
      <c r="A1" s="174" t="s">
        <v>152</v>
      </c>
      <c r="B1" s="174"/>
      <c r="C1" s="174"/>
      <c r="D1" s="174"/>
      <c r="E1" s="174"/>
    </row>
    <row r="3" spans="1:5" x14ac:dyDescent="0.25">
      <c r="A3" s="167" t="s">
        <v>54</v>
      </c>
      <c r="B3" s="167"/>
      <c r="C3" s="175" t="s">
        <v>52</v>
      </c>
      <c r="D3" s="177" t="s">
        <v>49</v>
      </c>
      <c r="E3" s="177"/>
    </row>
    <row r="4" spans="1:5" ht="39.6" x14ac:dyDescent="0.25">
      <c r="A4" s="167"/>
      <c r="B4" s="167"/>
      <c r="C4" s="176"/>
      <c r="D4" s="54" t="s">
        <v>50</v>
      </c>
      <c r="E4" s="55" t="s">
        <v>51</v>
      </c>
    </row>
    <row r="5" spans="1:5" x14ac:dyDescent="0.25">
      <c r="A5" s="65">
        <v>41</v>
      </c>
      <c r="B5" s="65" t="s">
        <v>55</v>
      </c>
      <c r="C5" s="56">
        <f>SUM(D5:E5)</f>
        <v>28</v>
      </c>
      <c r="D5" s="15">
        <v>25</v>
      </c>
      <c r="E5" s="15">
        <v>3</v>
      </c>
    </row>
    <row r="6" spans="1:5" x14ac:dyDescent="0.25">
      <c r="A6" s="66">
        <v>42</v>
      </c>
      <c r="B6" s="66" t="s">
        <v>56</v>
      </c>
      <c r="C6" s="57">
        <f t="shared" ref="C6:C17" si="0">SUM(D6:E6)</f>
        <v>12</v>
      </c>
      <c r="D6" s="13">
        <v>10</v>
      </c>
      <c r="E6" s="13">
        <v>2</v>
      </c>
    </row>
    <row r="7" spans="1:5" x14ac:dyDescent="0.25">
      <c r="A7" s="66">
        <v>43</v>
      </c>
      <c r="B7" s="66" t="s">
        <v>57</v>
      </c>
      <c r="C7" s="57">
        <f t="shared" si="0"/>
        <v>63</v>
      </c>
      <c r="D7" s="13">
        <v>46</v>
      </c>
      <c r="E7" s="13">
        <v>17</v>
      </c>
    </row>
    <row r="8" spans="1:5" x14ac:dyDescent="0.25">
      <c r="A8" s="66">
        <v>44</v>
      </c>
      <c r="B8" s="66" t="s">
        <v>58</v>
      </c>
      <c r="C8" s="57">
        <f t="shared" si="0"/>
        <v>14</v>
      </c>
      <c r="D8" s="13">
        <v>13</v>
      </c>
      <c r="E8" s="13">
        <v>1</v>
      </c>
    </row>
    <row r="9" spans="1:5" x14ac:dyDescent="0.25">
      <c r="A9" s="66">
        <v>45</v>
      </c>
      <c r="B9" s="66" t="s">
        <v>59</v>
      </c>
      <c r="C9" s="57">
        <f t="shared" si="0"/>
        <v>23</v>
      </c>
      <c r="D9" s="13">
        <v>19</v>
      </c>
      <c r="E9" s="13">
        <v>4</v>
      </c>
    </row>
    <row r="10" spans="1:5" x14ac:dyDescent="0.25">
      <c r="A10" s="66" t="s">
        <v>0</v>
      </c>
      <c r="B10" s="66" t="s">
        <v>60</v>
      </c>
      <c r="C10" s="57">
        <f t="shared" si="0"/>
        <v>2</v>
      </c>
      <c r="D10" s="13">
        <v>2</v>
      </c>
      <c r="E10" s="13"/>
    </row>
    <row r="11" spans="1:5" x14ac:dyDescent="0.25">
      <c r="A11" s="66" t="s">
        <v>1</v>
      </c>
      <c r="B11" s="66" t="s">
        <v>61</v>
      </c>
      <c r="C11" s="57">
        <f t="shared" si="0"/>
        <v>7</v>
      </c>
      <c r="D11" s="13">
        <v>5</v>
      </c>
      <c r="E11" s="13">
        <v>2</v>
      </c>
    </row>
    <row r="12" spans="1:5" x14ac:dyDescent="0.25">
      <c r="A12" s="1" t="s">
        <v>2</v>
      </c>
      <c r="B12" s="1" t="s">
        <v>3</v>
      </c>
      <c r="C12" s="57">
        <f t="shared" si="0"/>
        <v>13</v>
      </c>
      <c r="D12" s="13">
        <v>8</v>
      </c>
      <c r="E12" s="13">
        <v>5</v>
      </c>
    </row>
    <row r="13" spans="1:5" x14ac:dyDescent="0.25">
      <c r="A13" s="1" t="s">
        <v>4</v>
      </c>
      <c r="B13" s="1" t="s">
        <v>5</v>
      </c>
      <c r="C13" s="57">
        <f t="shared" si="0"/>
        <v>12</v>
      </c>
      <c r="D13" s="13">
        <v>12</v>
      </c>
      <c r="E13" s="13"/>
    </row>
    <row r="14" spans="1:5" x14ac:dyDescent="0.25">
      <c r="A14" s="1" t="s">
        <v>6</v>
      </c>
      <c r="B14" s="1" t="s">
        <v>7</v>
      </c>
      <c r="C14" s="57">
        <f t="shared" si="0"/>
        <v>23</v>
      </c>
      <c r="D14" s="13">
        <v>23</v>
      </c>
      <c r="E14" s="13"/>
    </row>
    <row r="15" spans="1:5" x14ac:dyDescent="0.25">
      <c r="A15" s="1" t="s">
        <v>8</v>
      </c>
      <c r="B15" s="1" t="s">
        <v>9</v>
      </c>
      <c r="C15" s="57">
        <f t="shared" si="0"/>
        <v>9</v>
      </c>
      <c r="D15" s="13">
        <v>5</v>
      </c>
      <c r="E15" s="13">
        <v>4</v>
      </c>
    </row>
    <row r="16" spans="1:5" x14ac:dyDescent="0.25">
      <c r="A16" s="1" t="s">
        <v>10</v>
      </c>
      <c r="B16" s="1" t="s">
        <v>11</v>
      </c>
      <c r="C16" s="57">
        <f t="shared" si="0"/>
        <v>4</v>
      </c>
      <c r="D16" s="13">
        <v>4</v>
      </c>
      <c r="E16" s="13"/>
    </row>
    <row r="17" spans="1:5" x14ac:dyDescent="0.25">
      <c r="A17" s="1" t="s">
        <v>12</v>
      </c>
      <c r="B17" s="1" t="s">
        <v>13</v>
      </c>
      <c r="C17" s="57">
        <f t="shared" si="0"/>
        <v>3</v>
      </c>
      <c r="D17" s="13">
        <v>3</v>
      </c>
      <c r="E17" s="13"/>
    </row>
    <row r="18" spans="1:5" x14ac:dyDescent="0.25">
      <c r="A18" s="2"/>
      <c r="B18" s="2" t="s">
        <v>14</v>
      </c>
      <c r="C18" s="58">
        <f>SUM(C19:C24)</f>
        <v>123</v>
      </c>
      <c r="D18" s="58">
        <f>SUM(D19:D24)</f>
        <v>94</v>
      </c>
      <c r="E18" s="58">
        <f>SUM(E19:E24)</f>
        <v>29</v>
      </c>
    </row>
    <row r="19" spans="1:5" x14ac:dyDescent="0.25">
      <c r="A19" s="3" t="s">
        <v>15</v>
      </c>
      <c r="B19" s="3" t="s">
        <v>16</v>
      </c>
      <c r="C19" s="56">
        <f t="shared" ref="C19:C24" si="1">SUM(D19:E19)</f>
        <v>19</v>
      </c>
      <c r="D19" s="15">
        <v>19</v>
      </c>
      <c r="E19" s="15"/>
    </row>
    <row r="20" spans="1:5" x14ac:dyDescent="0.25">
      <c r="A20" s="4" t="s">
        <v>17</v>
      </c>
      <c r="B20" s="4" t="s">
        <v>18</v>
      </c>
      <c r="C20" s="57">
        <f t="shared" si="1"/>
        <v>16</v>
      </c>
      <c r="D20" s="13">
        <v>11</v>
      </c>
      <c r="E20" s="13">
        <v>5</v>
      </c>
    </row>
    <row r="21" spans="1:5" x14ac:dyDescent="0.25">
      <c r="A21" s="4" t="s">
        <v>19</v>
      </c>
      <c r="B21" s="4" t="s">
        <v>20</v>
      </c>
      <c r="C21" s="57">
        <f t="shared" si="1"/>
        <v>35</v>
      </c>
      <c r="D21" s="13">
        <v>24</v>
      </c>
      <c r="E21" s="13">
        <v>11</v>
      </c>
    </row>
    <row r="22" spans="1:5" x14ac:dyDescent="0.25">
      <c r="A22" s="4" t="s">
        <v>21</v>
      </c>
      <c r="B22" s="4" t="s">
        <v>22</v>
      </c>
      <c r="C22" s="57">
        <f t="shared" si="1"/>
        <v>32</v>
      </c>
      <c r="D22" s="13">
        <v>21</v>
      </c>
      <c r="E22" s="13">
        <v>11</v>
      </c>
    </row>
    <row r="23" spans="1:5" x14ac:dyDescent="0.25">
      <c r="A23" s="4" t="s">
        <v>23</v>
      </c>
      <c r="B23" s="4" t="s">
        <v>24</v>
      </c>
      <c r="C23" s="57">
        <f t="shared" si="1"/>
        <v>15</v>
      </c>
      <c r="D23" s="13">
        <v>14</v>
      </c>
      <c r="E23" s="13">
        <v>1</v>
      </c>
    </row>
    <row r="24" spans="1:5" x14ac:dyDescent="0.25">
      <c r="A24" s="5" t="s">
        <v>25</v>
      </c>
      <c r="B24" s="5" t="s">
        <v>26</v>
      </c>
      <c r="C24" s="59">
        <f t="shared" si="1"/>
        <v>6</v>
      </c>
      <c r="D24" s="16">
        <v>5</v>
      </c>
      <c r="E24" s="16">
        <v>1</v>
      </c>
    </row>
    <row r="25" spans="1:5" x14ac:dyDescent="0.25">
      <c r="A25" s="60"/>
      <c r="B25" s="61" t="s">
        <v>27</v>
      </c>
      <c r="C25" s="62">
        <f>SUM(C5:C18)</f>
        <v>336</v>
      </c>
      <c r="D25" s="62">
        <f>SUM(D5:D18)</f>
        <v>269</v>
      </c>
      <c r="E25" s="62">
        <f>SUM(E5:E18)</f>
        <v>67</v>
      </c>
    </row>
    <row r="26" spans="1:5" x14ac:dyDescent="0.25">
      <c r="A26" s="118"/>
      <c r="B26" s="118"/>
      <c r="C26" s="118"/>
      <c r="D26" s="118"/>
      <c r="E26" s="118"/>
    </row>
    <row r="27" spans="1:5" x14ac:dyDescent="0.25">
      <c r="A27" s="64"/>
      <c r="B27" s="112" t="s">
        <v>148</v>
      </c>
      <c r="C27" s="64">
        <v>387</v>
      </c>
      <c r="D27" s="64">
        <v>277</v>
      </c>
      <c r="E27" s="64">
        <v>110</v>
      </c>
    </row>
    <row r="28" spans="1:5" x14ac:dyDescent="0.25">
      <c r="A28" s="64"/>
      <c r="B28" s="64" t="s">
        <v>136</v>
      </c>
      <c r="C28" s="149">
        <v>387</v>
      </c>
      <c r="D28" s="149">
        <v>265</v>
      </c>
      <c r="E28" s="149">
        <v>122</v>
      </c>
    </row>
    <row r="29" spans="1:5" x14ac:dyDescent="0.25">
      <c r="A29" s="64"/>
      <c r="B29" s="64" t="s">
        <v>135</v>
      </c>
      <c r="C29" s="64">
        <v>421</v>
      </c>
      <c r="D29" s="64">
        <v>280</v>
      </c>
      <c r="E29" s="64">
        <v>141</v>
      </c>
    </row>
    <row r="30" spans="1:5" x14ac:dyDescent="0.25">
      <c r="A30" s="64"/>
      <c r="B30" s="24" t="s">
        <v>134</v>
      </c>
      <c r="C30" s="64">
        <v>376</v>
      </c>
      <c r="D30" s="64">
        <v>226</v>
      </c>
      <c r="E30" s="64">
        <v>150</v>
      </c>
    </row>
    <row r="31" spans="1:5" x14ac:dyDescent="0.25">
      <c r="A31" s="64"/>
      <c r="B31" s="64" t="s">
        <v>133</v>
      </c>
      <c r="C31" s="64">
        <v>380</v>
      </c>
      <c r="D31" s="64">
        <v>252</v>
      </c>
      <c r="E31" s="64">
        <v>128</v>
      </c>
    </row>
    <row r="32" spans="1:5" x14ac:dyDescent="0.25">
      <c r="A32" s="64"/>
      <c r="B32" s="64" t="s">
        <v>131</v>
      </c>
      <c r="C32" s="64">
        <v>377</v>
      </c>
      <c r="D32" s="64">
        <v>183</v>
      </c>
      <c r="E32" s="64">
        <v>194</v>
      </c>
    </row>
    <row r="33" spans="1:5" x14ac:dyDescent="0.25">
      <c r="A33" s="64"/>
      <c r="B33" s="64" t="s">
        <v>130</v>
      </c>
      <c r="C33" s="64">
        <v>341</v>
      </c>
      <c r="D33" s="64">
        <v>167</v>
      </c>
      <c r="E33" s="64">
        <v>174</v>
      </c>
    </row>
    <row r="34" spans="1:5" x14ac:dyDescent="0.25">
      <c r="A34" s="64"/>
      <c r="B34" s="64" t="s">
        <v>126</v>
      </c>
      <c r="C34" s="64">
        <v>350</v>
      </c>
      <c r="D34" s="64">
        <v>197</v>
      </c>
      <c r="E34" s="64">
        <v>153</v>
      </c>
    </row>
    <row r="35" spans="1:5" x14ac:dyDescent="0.25">
      <c r="A35" s="117"/>
      <c r="B35" s="24" t="s">
        <v>125</v>
      </c>
      <c r="C35" s="64">
        <v>299</v>
      </c>
      <c r="D35" s="64">
        <v>171</v>
      </c>
      <c r="E35" s="64">
        <v>128</v>
      </c>
    </row>
    <row r="36" spans="1:5" x14ac:dyDescent="0.25">
      <c r="A36" s="116"/>
      <c r="B36" s="18" t="s">
        <v>123</v>
      </c>
      <c r="C36" s="115">
        <v>299</v>
      </c>
      <c r="D36" s="115">
        <v>137</v>
      </c>
      <c r="E36" s="115">
        <v>162</v>
      </c>
    </row>
    <row r="37" spans="1:5" x14ac:dyDescent="0.25">
      <c r="A37" s="116"/>
      <c r="B37" s="112" t="s">
        <v>122</v>
      </c>
      <c r="C37" s="112">
        <v>134</v>
      </c>
      <c r="D37" s="112">
        <v>74</v>
      </c>
      <c r="E37" s="112">
        <v>60</v>
      </c>
    </row>
    <row r="38" spans="1:5" x14ac:dyDescent="0.25">
      <c r="A38" s="63"/>
      <c r="B38" s="67" t="s">
        <v>53</v>
      </c>
      <c r="C38" s="67">
        <v>489</v>
      </c>
      <c r="D38" s="67">
        <v>332</v>
      </c>
      <c r="E38" s="67">
        <v>157</v>
      </c>
    </row>
  </sheetData>
  <mergeCells count="4">
    <mergeCell ref="A1:E1"/>
    <mergeCell ref="A3:B4"/>
    <mergeCell ref="C3:C4"/>
    <mergeCell ref="D3:E3"/>
  </mergeCells>
  <phoneticPr fontId="27" type="noConversion"/>
  <pageMargins left="0.74803149606299213" right="0.35433070866141736" top="0.98425196850393704" bottom="0.98425196850393704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0"/>
  <dimension ref="A1:M44"/>
  <sheetViews>
    <sheetView workbookViewId="0">
      <selection activeCell="O18" sqref="O18"/>
    </sheetView>
  </sheetViews>
  <sheetFormatPr defaultRowHeight="13.2" x14ac:dyDescent="0.25"/>
  <cols>
    <col min="1" max="1" width="3.44140625" customWidth="1"/>
    <col min="2" max="2" width="18.88671875" customWidth="1"/>
    <col min="3" max="3" width="7.6640625" customWidth="1"/>
    <col min="4" max="4" width="10.6640625" customWidth="1"/>
    <col min="5" max="5" width="7.5546875" customWidth="1"/>
    <col min="6" max="6" width="6.44140625" customWidth="1"/>
    <col min="7" max="10" width="7.6640625" customWidth="1"/>
    <col min="11" max="11" width="8.6640625" customWidth="1"/>
    <col min="12" max="12" width="7.6640625" customWidth="1"/>
    <col min="13" max="13" width="5.44140625" customWidth="1"/>
  </cols>
  <sheetData>
    <row r="1" spans="1:13" ht="15.75" customHeight="1" x14ac:dyDescent="0.25">
      <c r="A1" s="169" t="s">
        <v>153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</row>
    <row r="3" spans="1:13" ht="79.5" customHeight="1" x14ac:dyDescent="0.25">
      <c r="A3" s="189" t="s">
        <v>121</v>
      </c>
      <c r="B3" s="189"/>
      <c r="C3" s="87" t="s">
        <v>62</v>
      </c>
      <c r="D3" s="87" t="s">
        <v>143</v>
      </c>
      <c r="E3" s="193" t="s">
        <v>144</v>
      </c>
      <c r="F3" s="194"/>
      <c r="G3" s="87" t="s">
        <v>145</v>
      </c>
      <c r="H3" s="87" t="s">
        <v>108</v>
      </c>
      <c r="I3" s="87" t="s">
        <v>109</v>
      </c>
      <c r="J3" s="87" t="s">
        <v>110</v>
      </c>
      <c r="K3" s="121" t="s">
        <v>146</v>
      </c>
      <c r="L3" s="88" t="s">
        <v>147</v>
      </c>
    </row>
    <row r="4" spans="1:13" ht="10.5" customHeight="1" x14ac:dyDescent="0.25">
      <c r="A4" s="89"/>
      <c r="B4" s="89"/>
      <c r="C4" s="90" t="s">
        <v>112</v>
      </c>
      <c r="D4" s="91" t="s">
        <v>113</v>
      </c>
      <c r="E4" s="195" t="s">
        <v>114</v>
      </c>
      <c r="F4" s="196"/>
      <c r="G4" s="91" t="s">
        <v>115</v>
      </c>
      <c r="H4" s="91" t="s">
        <v>116</v>
      </c>
      <c r="I4" s="91" t="s">
        <v>117</v>
      </c>
      <c r="J4" s="91" t="s">
        <v>118</v>
      </c>
      <c r="K4" s="92" t="s">
        <v>119</v>
      </c>
      <c r="L4" s="148" t="s">
        <v>120</v>
      </c>
      <c r="M4" s="147"/>
    </row>
    <row r="5" spans="1:13" x14ac:dyDescent="0.25">
      <c r="A5" s="65">
        <v>41</v>
      </c>
      <c r="B5" s="65" t="s">
        <v>55</v>
      </c>
      <c r="C5" s="98">
        <f>SUM(D5:F5,H5,J5)</f>
        <v>2514</v>
      </c>
      <c r="D5" s="98">
        <v>68</v>
      </c>
      <c r="E5" s="186">
        <v>43</v>
      </c>
      <c r="F5" s="187"/>
      <c r="G5" s="98">
        <v>53</v>
      </c>
      <c r="H5" s="98">
        <v>2289</v>
      </c>
      <c r="I5" s="98">
        <v>607</v>
      </c>
      <c r="J5" s="98">
        <v>114</v>
      </c>
      <c r="K5" s="122">
        <v>9</v>
      </c>
      <c r="L5" s="99">
        <v>0</v>
      </c>
    </row>
    <row r="6" spans="1:13" x14ac:dyDescent="0.25">
      <c r="A6" s="66">
        <v>42</v>
      </c>
      <c r="B6" s="66" t="s">
        <v>56</v>
      </c>
      <c r="C6" s="100">
        <f t="shared" ref="C6:C17" si="0">SUM(D6:F6,H6,J6)</f>
        <v>2355</v>
      </c>
      <c r="D6" s="100">
        <v>23</v>
      </c>
      <c r="E6" s="197">
        <v>21</v>
      </c>
      <c r="F6" s="198"/>
      <c r="G6" s="100">
        <v>21</v>
      </c>
      <c r="H6" s="100">
        <v>2212</v>
      </c>
      <c r="I6" s="100">
        <v>666</v>
      </c>
      <c r="J6" s="100">
        <v>99</v>
      </c>
      <c r="K6" s="123">
        <v>20</v>
      </c>
      <c r="L6" s="101">
        <v>4</v>
      </c>
    </row>
    <row r="7" spans="1:13" x14ac:dyDescent="0.25">
      <c r="A7" s="66">
        <v>43</v>
      </c>
      <c r="B7" s="66" t="s">
        <v>57</v>
      </c>
      <c r="C7" s="100">
        <f t="shared" si="0"/>
        <v>4740</v>
      </c>
      <c r="D7" s="100">
        <v>199</v>
      </c>
      <c r="E7" s="178">
        <v>85</v>
      </c>
      <c r="F7" s="179"/>
      <c r="G7" s="100">
        <v>140</v>
      </c>
      <c r="H7" s="100">
        <v>4108</v>
      </c>
      <c r="I7" s="100">
        <v>1199</v>
      </c>
      <c r="J7" s="100">
        <v>348</v>
      </c>
      <c r="K7" s="123">
        <v>41</v>
      </c>
      <c r="L7" s="101">
        <v>11</v>
      </c>
    </row>
    <row r="8" spans="1:13" x14ac:dyDescent="0.25">
      <c r="A8" s="66">
        <v>44</v>
      </c>
      <c r="B8" s="66" t="s">
        <v>58</v>
      </c>
      <c r="C8" s="100">
        <f t="shared" si="0"/>
        <v>2992</v>
      </c>
      <c r="D8" s="100">
        <v>83</v>
      </c>
      <c r="E8" s="178">
        <v>64</v>
      </c>
      <c r="F8" s="179"/>
      <c r="G8" s="100">
        <v>54</v>
      </c>
      <c r="H8" s="100">
        <v>2677</v>
      </c>
      <c r="I8" s="100">
        <v>895</v>
      </c>
      <c r="J8" s="100">
        <v>168</v>
      </c>
      <c r="K8" s="123">
        <v>22</v>
      </c>
      <c r="L8" s="101">
        <v>3</v>
      </c>
    </row>
    <row r="9" spans="1:13" x14ac:dyDescent="0.25">
      <c r="A9" s="66">
        <v>45</v>
      </c>
      <c r="B9" s="66" t="s">
        <v>59</v>
      </c>
      <c r="C9" s="100">
        <f t="shared" si="0"/>
        <v>2613</v>
      </c>
      <c r="D9" s="100">
        <v>84</v>
      </c>
      <c r="E9" s="178">
        <v>44</v>
      </c>
      <c r="F9" s="179"/>
      <c r="G9" s="100">
        <v>71</v>
      </c>
      <c r="H9" s="100">
        <v>2349</v>
      </c>
      <c r="I9" s="100">
        <v>785</v>
      </c>
      <c r="J9" s="100">
        <v>136</v>
      </c>
      <c r="K9" s="123">
        <v>21</v>
      </c>
      <c r="L9" s="101">
        <v>7</v>
      </c>
    </row>
    <row r="10" spans="1:13" x14ac:dyDescent="0.25">
      <c r="A10" s="66" t="s">
        <v>0</v>
      </c>
      <c r="B10" s="66" t="s">
        <v>60</v>
      </c>
      <c r="C10" s="100">
        <f t="shared" si="0"/>
        <v>259</v>
      </c>
      <c r="D10" s="100">
        <v>3</v>
      </c>
      <c r="E10" s="178"/>
      <c r="F10" s="179"/>
      <c r="G10" s="100">
        <v>2</v>
      </c>
      <c r="H10" s="100">
        <v>247</v>
      </c>
      <c r="I10" s="100">
        <v>110</v>
      </c>
      <c r="J10" s="100">
        <v>9</v>
      </c>
      <c r="K10" s="123"/>
      <c r="L10" s="101">
        <v>1</v>
      </c>
    </row>
    <row r="11" spans="1:13" x14ac:dyDescent="0.25">
      <c r="A11" s="66" t="s">
        <v>1</v>
      </c>
      <c r="B11" s="66" t="s">
        <v>61</v>
      </c>
      <c r="C11" s="100">
        <f t="shared" si="0"/>
        <v>604</v>
      </c>
      <c r="D11" s="100">
        <v>16</v>
      </c>
      <c r="E11" s="178">
        <v>8</v>
      </c>
      <c r="F11" s="179"/>
      <c r="G11" s="100">
        <v>9</v>
      </c>
      <c r="H11" s="100">
        <v>539</v>
      </c>
      <c r="I11" s="100">
        <v>165</v>
      </c>
      <c r="J11" s="100">
        <v>41</v>
      </c>
      <c r="K11" s="123">
        <v>2</v>
      </c>
      <c r="L11" s="101">
        <v>0</v>
      </c>
    </row>
    <row r="12" spans="1:13" x14ac:dyDescent="0.25">
      <c r="A12" s="66" t="s">
        <v>2</v>
      </c>
      <c r="B12" s="66" t="s">
        <v>3</v>
      </c>
      <c r="C12" s="100">
        <f t="shared" si="0"/>
        <v>973</v>
      </c>
      <c r="D12" s="100">
        <v>6</v>
      </c>
      <c r="E12" s="178">
        <v>4</v>
      </c>
      <c r="F12" s="179"/>
      <c r="G12" s="100">
        <v>5</v>
      </c>
      <c r="H12" s="100">
        <v>927</v>
      </c>
      <c r="I12" s="100">
        <v>422</v>
      </c>
      <c r="J12" s="100">
        <v>36</v>
      </c>
      <c r="K12" s="123">
        <v>8</v>
      </c>
      <c r="L12" s="101">
        <v>6</v>
      </c>
    </row>
    <row r="13" spans="1:13" x14ac:dyDescent="0.25">
      <c r="A13" s="66" t="s">
        <v>4</v>
      </c>
      <c r="B13" s="66" t="s">
        <v>5</v>
      </c>
      <c r="C13" s="100">
        <f t="shared" si="0"/>
        <v>755</v>
      </c>
      <c r="D13" s="100">
        <v>53</v>
      </c>
      <c r="E13" s="178">
        <v>11</v>
      </c>
      <c r="F13" s="179"/>
      <c r="G13" s="100">
        <v>31</v>
      </c>
      <c r="H13" s="100">
        <v>638</v>
      </c>
      <c r="I13" s="100">
        <v>179</v>
      </c>
      <c r="J13" s="100">
        <v>53</v>
      </c>
      <c r="K13" s="123">
        <v>8</v>
      </c>
      <c r="L13" s="101">
        <v>3</v>
      </c>
    </row>
    <row r="14" spans="1:13" x14ac:dyDescent="0.25">
      <c r="A14" s="66" t="s">
        <v>6</v>
      </c>
      <c r="B14" s="66" t="s">
        <v>7</v>
      </c>
      <c r="C14" s="100">
        <f t="shared" si="0"/>
        <v>577</v>
      </c>
      <c r="D14" s="100">
        <v>29</v>
      </c>
      <c r="E14" s="178">
        <v>11</v>
      </c>
      <c r="F14" s="179"/>
      <c r="G14" s="100">
        <v>28</v>
      </c>
      <c r="H14" s="100">
        <v>505</v>
      </c>
      <c r="I14" s="100">
        <v>226</v>
      </c>
      <c r="J14" s="100">
        <v>32</v>
      </c>
      <c r="K14" s="123">
        <v>7</v>
      </c>
      <c r="L14" s="101">
        <v>1</v>
      </c>
    </row>
    <row r="15" spans="1:13" x14ac:dyDescent="0.25">
      <c r="A15" s="66" t="s">
        <v>8</v>
      </c>
      <c r="B15" s="66" t="s">
        <v>9</v>
      </c>
      <c r="C15" s="100">
        <f t="shared" si="0"/>
        <v>888</v>
      </c>
      <c r="D15" s="100">
        <v>18</v>
      </c>
      <c r="E15" s="178">
        <v>5</v>
      </c>
      <c r="F15" s="179"/>
      <c r="G15" s="100">
        <v>3</v>
      </c>
      <c r="H15" s="100">
        <v>803</v>
      </c>
      <c r="I15" s="100">
        <v>340</v>
      </c>
      <c r="J15" s="100">
        <v>62</v>
      </c>
      <c r="K15" s="123">
        <v>14</v>
      </c>
      <c r="L15" s="101">
        <v>8</v>
      </c>
    </row>
    <row r="16" spans="1:13" x14ac:dyDescent="0.25">
      <c r="A16" s="66" t="s">
        <v>10</v>
      </c>
      <c r="B16" s="66" t="s">
        <v>11</v>
      </c>
      <c r="C16" s="100">
        <f t="shared" si="0"/>
        <v>539</v>
      </c>
      <c r="D16" s="100">
        <v>4</v>
      </c>
      <c r="E16" s="178">
        <v>5</v>
      </c>
      <c r="F16" s="179"/>
      <c r="G16" s="100">
        <v>2</v>
      </c>
      <c r="H16" s="100">
        <v>493</v>
      </c>
      <c r="I16" s="100">
        <v>214</v>
      </c>
      <c r="J16" s="100">
        <v>37</v>
      </c>
      <c r="K16" s="123">
        <v>4</v>
      </c>
      <c r="L16" s="101">
        <v>4</v>
      </c>
    </row>
    <row r="17" spans="1:12" x14ac:dyDescent="0.25">
      <c r="A17" s="66" t="s">
        <v>12</v>
      </c>
      <c r="B17" s="66" t="s">
        <v>13</v>
      </c>
      <c r="C17" s="100">
        <f t="shared" si="0"/>
        <v>396</v>
      </c>
      <c r="D17" s="100">
        <v>5</v>
      </c>
      <c r="E17" s="178">
        <v>3</v>
      </c>
      <c r="F17" s="179"/>
      <c r="G17" s="100">
        <v>3</v>
      </c>
      <c r="H17" s="100">
        <v>348</v>
      </c>
      <c r="I17" s="100">
        <v>144</v>
      </c>
      <c r="J17" s="100">
        <v>40</v>
      </c>
      <c r="K17" s="123">
        <v>16</v>
      </c>
      <c r="L17" s="101">
        <v>3</v>
      </c>
    </row>
    <row r="18" spans="1:12" x14ac:dyDescent="0.25">
      <c r="A18" s="81"/>
      <c r="B18" s="81" t="s">
        <v>14</v>
      </c>
      <c r="C18" s="71">
        <f t="shared" ref="C18:L18" si="1">SUM(C19:C24)</f>
        <v>8289</v>
      </c>
      <c r="D18" s="71">
        <f t="shared" si="1"/>
        <v>278</v>
      </c>
      <c r="E18" s="182">
        <f t="shared" si="1"/>
        <v>107</v>
      </c>
      <c r="F18" s="183"/>
      <c r="G18" s="71">
        <f t="shared" si="1"/>
        <v>171</v>
      </c>
      <c r="H18" s="71">
        <f t="shared" si="1"/>
        <v>7189</v>
      </c>
      <c r="I18" s="71">
        <f t="shared" si="1"/>
        <v>3102</v>
      </c>
      <c r="J18" s="71">
        <f t="shared" si="1"/>
        <v>715</v>
      </c>
      <c r="K18" s="124">
        <f t="shared" si="1"/>
        <v>202</v>
      </c>
      <c r="L18" s="102">
        <f t="shared" si="1"/>
        <v>76</v>
      </c>
    </row>
    <row r="19" spans="1:12" x14ac:dyDescent="0.25">
      <c r="A19" s="82" t="s">
        <v>15</v>
      </c>
      <c r="B19" s="82" t="s">
        <v>16</v>
      </c>
      <c r="C19" s="98">
        <f t="shared" ref="C19:C24" si="2">SUM(D19:F19,H19,J19)</f>
        <v>933</v>
      </c>
      <c r="D19" s="98">
        <v>35</v>
      </c>
      <c r="E19" s="186">
        <v>12</v>
      </c>
      <c r="F19" s="187"/>
      <c r="G19" s="98">
        <v>22</v>
      </c>
      <c r="H19" s="98">
        <v>781</v>
      </c>
      <c r="I19" s="98">
        <v>358</v>
      </c>
      <c r="J19" s="98">
        <v>105</v>
      </c>
      <c r="K19" s="122">
        <v>43</v>
      </c>
      <c r="L19" s="99">
        <v>11</v>
      </c>
    </row>
    <row r="20" spans="1:12" x14ac:dyDescent="0.25">
      <c r="A20" s="83" t="s">
        <v>17</v>
      </c>
      <c r="B20" s="83" t="s">
        <v>18</v>
      </c>
      <c r="C20" s="100">
        <f t="shared" si="2"/>
        <v>1189</v>
      </c>
      <c r="D20" s="100">
        <v>42</v>
      </c>
      <c r="E20" s="178">
        <v>11</v>
      </c>
      <c r="F20" s="179"/>
      <c r="G20" s="100">
        <v>23</v>
      </c>
      <c r="H20" s="100">
        <v>1059</v>
      </c>
      <c r="I20" s="100">
        <v>446</v>
      </c>
      <c r="J20" s="100">
        <v>77</v>
      </c>
      <c r="K20" s="123">
        <v>17</v>
      </c>
      <c r="L20" s="101">
        <v>12</v>
      </c>
    </row>
    <row r="21" spans="1:12" x14ac:dyDescent="0.25">
      <c r="A21" s="83" t="s">
        <v>19</v>
      </c>
      <c r="B21" s="83" t="s">
        <v>73</v>
      </c>
      <c r="C21" s="100">
        <f t="shared" si="2"/>
        <v>2010</v>
      </c>
      <c r="D21" s="100">
        <v>63</v>
      </c>
      <c r="E21" s="178">
        <v>29</v>
      </c>
      <c r="F21" s="179"/>
      <c r="G21" s="100">
        <v>37</v>
      </c>
      <c r="H21" s="100">
        <v>1766</v>
      </c>
      <c r="I21" s="100">
        <v>730</v>
      </c>
      <c r="J21" s="100">
        <v>152</v>
      </c>
      <c r="K21" s="123">
        <v>41</v>
      </c>
      <c r="L21" s="101">
        <v>13</v>
      </c>
    </row>
    <row r="22" spans="1:12" x14ac:dyDescent="0.25">
      <c r="A22" s="83" t="s">
        <v>21</v>
      </c>
      <c r="B22" s="83" t="s">
        <v>74</v>
      </c>
      <c r="C22" s="100">
        <f t="shared" si="2"/>
        <v>2115</v>
      </c>
      <c r="D22" s="100">
        <v>81</v>
      </c>
      <c r="E22" s="178">
        <v>36</v>
      </c>
      <c r="F22" s="179"/>
      <c r="G22" s="100">
        <v>56</v>
      </c>
      <c r="H22" s="100">
        <v>1818</v>
      </c>
      <c r="I22" s="100">
        <v>714</v>
      </c>
      <c r="J22" s="100">
        <v>180</v>
      </c>
      <c r="K22" s="123">
        <v>49</v>
      </c>
      <c r="L22" s="101">
        <v>19</v>
      </c>
    </row>
    <row r="23" spans="1:12" x14ac:dyDescent="0.25">
      <c r="A23" s="83" t="s">
        <v>23</v>
      </c>
      <c r="B23" s="83" t="s">
        <v>75</v>
      </c>
      <c r="C23" s="100">
        <f t="shared" si="2"/>
        <v>1169</v>
      </c>
      <c r="D23" s="100">
        <v>34</v>
      </c>
      <c r="E23" s="178">
        <v>10</v>
      </c>
      <c r="F23" s="179"/>
      <c r="G23" s="100">
        <v>23</v>
      </c>
      <c r="H23" s="100">
        <v>1044</v>
      </c>
      <c r="I23" s="100">
        <v>496</v>
      </c>
      <c r="J23" s="100">
        <v>81</v>
      </c>
      <c r="K23" s="123">
        <v>10</v>
      </c>
      <c r="L23" s="101">
        <v>5</v>
      </c>
    </row>
    <row r="24" spans="1:12" x14ac:dyDescent="0.25">
      <c r="A24" s="84" t="s">
        <v>25</v>
      </c>
      <c r="B24" s="84" t="s">
        <v>26</v>
      </c>
      <c r="C24" s="103">
        <f t="shared" si="2"/>
        <v>873</v>
      </c>
      <c r="D24" s="103">
        <v>23</v>
      </c>
      <c r="E24" s="184">
        <v>9</v>
      </c>
      <c r="F24" s="185"/>
      <c r="G24" s="103">
        <v>10</v>
      </c>
      <c r="H24" s="103">
        <v>721</v>
      </c>
      <c r="I24" s="103">
        <v>358</v>
      </c>
      <c r="J24" s="103">
        <v>120</v>
      </c>
      <c r="K24" s="125">
        <v>42</v>
      </c>
      <c r="L24" s="104">
        <v>16</v>
      </c>
    </row>
    <row r="25" spans="1:12" x14ac:dyDescent="0.25">
      <c r="A25" s="96"/>
      <c r="B25" s="97" t="s">
        <v>27</v>
      </c>
      <c r="C25" s="14">
        <f t="shared" ref="C25:L25" si="3">SUM(C5:C18)</f>
        <v>28494</v>
      </c>
      <c r="D25" s="14">
        <f t="shared" si="3"/>
        <v>869</v>
      </c>
      <c r="E25" s="180">
        <f t="shared" si="3"/>
        <v>411</v>
      </c>
      <c r="F25" s="181"/>
      <c r="G25" s="14">
        <f t="shared" si="3"/>
        <v>593</v>
      </c>
      <c r="H25" s="14">
        <f t="shared" si="3"/>
        <v>25324</v>
      </c>
      <c r="I25" s="14">
        <f t="shared" si="3"/>
        <v>9054</v>
      </c>
      <c r="J25" s="14">
        <f t="shared" si="3"/>
        <v>1890</v>
      </c>
      <c r="K25" s="37">
        <f t="shared" si="3"/>
        <v>374</v>
      </c>
      <c r="L25" s="105">
        <f t="shared" si="3"/>
        <v>127</v>
      </c>
    </row>
    <row r="26" spans="1:12" x14ac:dyDescent="0.25">
      <c r="A26" s="151"/>
      <c r="B26" s="152"/>
      <c r="C26" s="153"/>
      <c r="D26" s="153"/>
      <c r="E26" s="154"/>
      <c r="F26" s="154"/>
      <c r="G26" s="153"/>
      <c r="H26" s="153"/>
      <c r="I26" s="153"/>
      <c r="J26" s="153"/>
      <c r="K26" s="153"/>
      <c r="L26" s="153"/>
    </row>
    <row r="27" spans="1:12" s="159" customFormat="1" x14ac:dyDescent="0.25">
      <c r="A27" s="158"/>
      <c r="B27" s="162" t="s">
        <v>148</v>
      </c>
      <c r="C27" s="158">
        <v>28519</v>
      </c>
      <c r="D27" s="158">
        <v>773</v>
      </c>
      <c r="E27" s="211">
        <v>354</v>
      </c>
      <c r="F27" s="212"/>
      <c r="G27" s="158">
        <v>538</v>
      </c>
      <c r="H27" s="158">
        <v>25763</v>
      </c>
      <c r="I27" s="158">
        <v>8775</v>
      </c>
      <c r="J27" s="158">
        <v>1629</v>
      </c>
      <c r="K27" s="164">
        <v>267</v>
      </c>
      <c r="L27" s="165">
        <v>134</v>
      </c>
    </row>
    <row r="28" spans="1:12" x14ac:dyDescent="0.25">
      <c r="A28" s="155"/>
      <c r="B28" s="156"/>
      <c r="C28" s="157"/>
      <c r="D28" s="157"/>
      <c r="E28" s="188"/>
      <c r="F28" s="188"/>
      <c r="G28" s="157"/>
      <c r="H28" s="157"/>
      <c r="I28" s="157"/>
      <c r="J28" s="157"/>
      <c r="K28" s="157"/>
      <c r="L28" s="157"/>
    </row>
    <row r="29" spans="1:12" ht="71.400000000000006" x14ac:dyDescent="0.25">
      <c r="A29" s="190" t="s">
        <v>138</v>
      </c>
      <c r="B29" s="191"/>
      <c r="C29" s="192"/>
      <c r="D29" s="87" t="s">
        <v>104</v>
      </c>
      <c r="E29" s="87" t="s">
        <v>105</v>
      </c>
      <c r="F29" s="87" t="s">
        <v>106</v>
      </c>
      <c r="G29" s="87" t="s">
        <v>107</v>
      </c>
      <c r="H29" s="87" t="s">
        <v>108</v>
      </c>
      <c r="I29" s="87" t="s">
        <v>109</v>
      </c>
      <c r="J29" s="87" t="s">
        <v>110</v>
      </c>
      <c r="K29" s="121" t="s">
        <v>129</v>
      </c>
      <c r="L29" s="88" t="s">
        <v>111</v>
      </c>
    </row>
    <row r="30" spans="1:12" x14ac:dyDescent="0.25">
      <c r="A30" s="136"/>
      <c r="B30" s="136" t="s">
        <v>136</v>
      </c>
      <c r="C30" s="24">
        <v>28464</v>
      </c>
      <c r="D30" s="24">
        <v>76</v>
      </c>
      <c r="E30" s="24">
        <v>278</v>
      </c>
      <c r="F30" s="24">
        <v>747</v>
      </c>
      <c r="G30" s="24">
        <v>634</v>
      </c>
      <c r="H30" s="24">
        <v>25908</v>
      </c>
      <c r="I30" s="24">
        <v>8672</v>
      </c>
      <c r="J30" s="113">
        <v>1455</v>
      </c>
      <c r="K30" s="137">
        <v>146</v>
      </c>
      <c r="L30" s="41">
        <v>968</v>
      </c>
    </row>
    <row r="31" spans="1:12" x14ac:dyDescent="0.25">
      <c r="A31" s="136"/>
      <c r="B31" s="136" t="s">
        <v>135</v>
      </c>
      <c r="C31" s="24">
        <v>28778</v>
      </c>
      <c r="D31" s="24">
        <v>83</v>
      </c>
      <c r="E31" s="24">
        <v>274</v>
      </c>
      <c r="F31" s="24">
        <v>724</v>
      </c>
      <c r="G31" s="24">
        <v>638</v>
      </c>
      <c r="H31" s="24">
        <v>26337</v>
      </c>
      <c r="I31" s="24">
        <v>8927</v>
      </c>
      <c r="J31" s="113">
        <v>1360</v>
      </c>
      <c r="K31" s="137">
        <v>140</v>
      </c>
      <c r="L31" s="41">
        <v>1147</v>
      </c>
    </row>
    <row r="32" spans="1:12" x14ac:dyDescent="0.25">
      <c r="A32" s="136"/>
      <c r="B32" s="24" t="s">
        <v>134</v>
      </c>
      <c r="C32" s="24">
        <v>28520</v>
      </c>
      <c r="D32" s="24">
        <v>103</v>
      </c>
      <c r="E32" s="24">
        <v>251</v>
      </c>
      <c r="F32" s="24">
        <v>690</v>
      </c>
      <c r="G32" s="24">
        <v>612</v>
      </c>
      <c r="H32" s="24">
        <v>26214</v>
      </c>
      <c r="I32" s="24">
        <v>8711</v>
      </c>
      <c r="J32" s="113">
        <v>1262</v>
      </c>
      <c r="K32" s="137">
        <v>138</v>
      </c>
      <c r="L32" s="41">
        <v>1002</v>
      </c>
    </row>
    <row r="33" spans="1:12" x14ac:dyDescent="0.25">
      <c r="A33" s="136"/>
      <c r="B33" s="64" t="s">
        <v>133</v>
      </c>
      <c r="C33" s="24">
        <v>28746</v>
      </c>
      <c r="D33" s="24">
        <v>109</v>
      </c>
      <c r="E33" s="24">
        <v>254</v>
      </c>
      <c r="F33" s="24">
        <v>625</v>
      </c>
      <c r="G33" s="24">
        <v>562</v>
      </c>
      <c r="H33" s="24">
        <v>26540</v>
      </c>
      <c r="I33" s="24">
        <v>9065</v>
      </c>
      <c r="J33" s="113">
        <v>1218</v>
      </c>
      <c r="K33" s="137">
        <v>93</v>
      </c>
      <c r="L33" s="41">
        <v>1027</v>
      </c>
    </row>
    <row r="34" spans="1:12" x14ac:dyDescent="0.25">
      <c r="A34" s="136"/>
      <c r="B34" s="64" t="s">
        <v>131</v>
      </c>
      <c r="C34" s="24">
        <v>28545</v>
      </c>
      <c r="D34" s="24">
        <v>142</v>
      </c>
      <c r="E34" s="24">
        <v>218</v>
      </c>
      <c r="F34" s="24">
        <v>553</v>
      </c>
      <c r="G34" s="24">
        <v>488</v>
      </c>
      <c r="H34" s="24">
        <v>26452</v>
      </c>
      <c r="I34" s="24">
        <v>8467</v>
      </c>
      <c r="J34" s="113">
        <v>1180</v>
      </c>
      <c r="K34" s="137">
        <v>109</v>
      </c>
      <c r="L34" s="41">
        <v>1122</v>
      </c>
    </row>
    <row r="35" spans="1:12" x14ac:dyDescent="0.25">
      <c r="A35" s="136"/>
      <c r="B35" s="64" t="s">
        <v>130</v>
      </c>
      <c r="C35" s="24">
        <v>28400</v>
      </c>
      <c r="D35" s="24">
        <v>142</v>
      </c>
      <c r="E35" s="24">
        <v>187</v>
      </c>
      <c r="F35" s="24">
        <v>493</v>
      </c>
      <c r="G35" s="24">
        <v>431</v>
      </c>
      <c r="H35" s="24">
        <v>26525</v>
      </c>
      <c r="I35" s="24">
        <v>7805</v>
      </c>
      <c r="J35" s="113">
        <v>1053</v>
      </c>
      <c r="K35" s="137">
        <v>74</v>
      </c>
      <c r="L35" s="41">
        <v>900</v>
      </c>
    </row>
    <row r="36" spans="1:12" x14ac:dyDescent="0.25">
      <c r="A36" s="93"/>
      <c r="B36" s="64" t="s">
        <v>126</v>
      </c>
      <c r="C36" s="24">
        <v>28221</v>
      </c>
      <c r="D36" s="24">
        <v>126</v>
      </c>
      <c r="E36" s="24">
        <v>220</v>
      </c>
      <c r="F36" s="24">
        <v>513</v>
      </c>
      <c r="G36" s="24">
        <v>535</v>
      </c>
      <c r="H36" s="24">
        <v>26527</v>
      </c>
      <c r="I36" s="24">
        <v>6413</v>
      </c>
      <c r="J36" s="113">
        <v>835</v>
      </c>
      <c r="K36" s="126" t="s">
        <v>95</v>
      </c>
      <c r="L36" s="41">
        <v>691</v>
      </c>
    </row>
    <row r="37" spans="1:12" x14ac:dyDescent="0.25">
      <c r="A37" s="93"/>
      <c r="B37" s="64" t="s">
        <v>125</v>
      </c>
      <c r="C37" s="24">
        <v>28036</v>
      </c>
      <c r="D37" s="24">
        <v>144</v>
      </c>
      <c r="E37" s="24">
        <v>240</v>
      </c>
      <c r="F37" s="24">
        <v>566</v>
      </c>
      <c r="G37" s="24">
        <v>573</v>
      </c>
      <c r="H37" s="24">
        <v>26287</v>
      </c>
      <c r="I37" s="24">
        <v>5475</v>
      </c>
      <c r="J37" s="113">
        <v>799</v>
      </c>
      <c r="K37" s="126" t="s">
        <v>95</v>
      </c>
      <c r="L37" s="41">
        <v>612</v>
      </c>
    </row>
    <row r="38" spans="1:12" x14ac:dyDescent="0.25">
      <c r="A38" s="93"/>
      <c r="B38" s="115" t="s">
        <v>123</v>
      </c>
      <c r="C38" s="22">
        <v>27910</v>
      </c>
      <c r="D38" s="22">
        <v>159</v>
      </c>
      <c r="E38" s="22">
        <v>251</v>
      </c>
      <c r="F38" s="22">
        <v>575</v>
      </c>
      <c r="G38" s="22">
        <v>613</v>
      </c>
      <c r="H38" s="22">
        <v>26264</v>
      </c>
      <c r="I38" s="22">
        <v>5139</v>
      </c>
      <c r="J38" s="106">
        <v>661</v>
      </c>
      <c r="K38" s="127" t="s">
        <v>95</v>
      </c>
      <c r="L38" s="107">
        <v>560</v>
      </c>
    </row>
    <row r="39" spans="1:12" x14ac:dyDescent="0.25">
      <c r="A39" s="93"/>
      <c r="B39" s="112" t="s">
        <v>122</v>
      </c>
      <c r="C39" s="24">
        <v>27250</v>
      </c>
      <c r="D39" s="24">
        <v>233</v>
      </c>
      <c r="E39" s="24">
        <v>276</v>
      </c>
      <c r="F39" s="24">
        <v>575</v>
      </c>
      <c r="G39" s="24">
        <v>690</v>
      </c>
      <c r="H39" s="24">
        <v>25515</v>
      </c>
      <c r="I39" s="24">
        <v>4699</v>
      </c>
      <c r="J39" s="113">
        <v>651</v>
      </c>
      <c r="K39" s="126" t="s">
        <v>95</v>
      </c>
      <c r="L39" s="41">
        <v>340</v>
      </c>
    </row>
    <row r="40" spans="1:12" x14ac:dyDescent="0.25">
      <c r="A40" s="93"/>
      <c r="B40" s="24" t="s">
        <v>53</v>
      </c>
      <c r="C40" s="22">
        <v>32236</v>
      </c>
      <c r="D40" s="22">
        <v>490</v>
      </c>
      <c r="E40" s="22">
        <v>416</v>
      </c>
      <c r="F40" s="22">
        <v>853</v>
      </c>
      <c r="G40" s="22">
        <v>1488</v>
      </c>
      <c r="H40" s="22">
        <v>29575</v>
      </c>
      <c r="I40" s="22">
        <v>5811</v>
      </c>
      <c r="J40" s="106">
        <v>902</v>
      </c>
      <c r="K40" s="127" t="s">
        <v>95</v>
      </c>
      <c r="L40" s="107">
        <v>405</v>
      </c>
    </row>
    <row r="41" spans="1:12" x14ac:dyDescent="0.25">
      <c r="A41" s="93"/>
      <c r="B41" s="24" t="s">
        <v>48</v>
      </c>
      <c r="C41" s="22">
        <v>32471</v>
      </c>
      <c r="D41" s="22">
        <v>634</v>
      </c>
      <c r="E41" s="22">
        <v>430</v>
      </c>
      <c r="F41" s="22">
        <v>744</v>
      </c>
      <c r="G41" s="22">
        <v>1490</v>
      </c>
      <c r="H41" s="22">
        <v>29773</v>
      </c>
      <c r="I41" s="22">
        <v>5745</v>
      </c>
      <c r="J41" s="106">
        <v>890</v>
      </c>
      <c r="K41" s="127" t="s">
        <v>95</v>
      </c>
      <c r="L41" s="107">
        <v>397</v>
      </c>
    </row>
    <row r="42" spans="1:12" x14ac:dyDescent="0.25">
      <c r="A42" s="93"/>
      <c r="B42" s="24" t="s">
        <v>44</v>
      </c>
      <c r="C42" s="22">
        <v>32879</v>
      </c>
      <c r="D42" s="22">
        <v>957</v>
      </c>
      <c r="E42" s="22">
        <v>493</v>
      </c>
      <c r="F42" s="22">
        <v>783</v>
      </c>
      <c r="G42" s="22">
        <v>1860</v>
      </c>
      <c r="H42" s="22">
        <v>29736</v>
      </c>
      <c r="I42" s="22">
        <v>5477</v>
      </c>
      <c r="J42" s="106">
        <v>910</v>
      </c>
      <c r="K42" s="127" t="s">
        <v>95</v>
      </c>
      <c r="L42" s="107">
        <v>377</v>
      </c>
    </row>
    <row r="43" spans="1:12" x14ac:dyDescent="0.25">
      <c r="A43" s="94"/>
      <c r="B43" s="39" t="s">
        <v>39</v>
      </c>
      <c r="C43" s="18">
        <v>33278</v>
      </c>
      <c r="D43" s="18">
        <v>1258</v>
      </c>
      <c r="E43" s="18">
        <v>619</v>
      </c>
      <c r="F43" s="18">
        <v>826</v>
      </c>
      <c r="G43" s="18">
        <v>2205</v>
      </c>
      <c r="H43" s="18">
        <v>29542</v>
      </c>
      <c r="I43" s="18">
        <v>5091</v>
      </c>
      <c r="J43" s="108">
        <v>1033</v>
      </c>
      <c r="K43" s="128" t="s">
        <v>95</v>
      </c>
      <c r="L43" s="109">
        <v>377</v>
      </c>
    </row>
    <row r="44" spans="1:12" x14ac:dyDescent="0.25">
      <c r="A44" s="95"/>
      <c r="B44" s="38" t="s">
        <v>33</v>
      </c>
      <c r="C44" s="19">
        <v>33324</v>
      </c>
      <c r="D44" s="19">
        <v>1582</v>
      </c>
      <c r="E44" s="19">
        <v>762</v>
      </c>
      <c r="F44" s="19">
        <v>944</v>
      </c>
      <c r="G44" s="19">
        <v>2642</v>
      </c>
      <c r="H44" s="19">
        <v>28802</v>
      </c>
      <c r="I44" s="19">
        <v>4639</v>
      </c>
      <c r="J44" s="110">
        <v>1234</v>
      </c>
      <c r="K44" s="129" t="s">
        <v>95</v>
      </c>
      <c r="L44" s="111">
        <v>393</v>
      </c>
    </row>
  </sheetData>
  <mergeCells count="28">
    <mergeCell ref="E27:F27"/>
    <mergeCell ref="E28:F28"/>
    <mergeCell ref="A1:L1"/>
    <mergeCell ref="A3:B3"/>
    <mergeCell ref="A29:C29"/>
    <mergeCell ref="E3:F3"/>
    <mergeCell ref="E4:F4"/>
    <mergeCell ref="E8:F8"/>
    <mergeCell ref="E7:F7"/>
    <mergeCell ref="E6:F6"/>
    <mergeCell ref="E5:F5"/>
    <mergeCell ref="E12:F12"/>
    <mergeCell ref="E11:F11"/>
    <mergeCell ref="E10:F10"/>
    <mergeCell ref="E9:F9"/>
    <mergeCell ref="E16:F16"/>
    <mergeCell ref="E15:F15"/>
    <mergeCell ref="E14:F14"/>
    <mergeCell ref="E25:F25"/>
    <mergeCell ref="E13:F13"/>
    <mergeCell ref="E17:F17"/>
    <mergeCell ref="E18:F18"/>
    <mergeCell ref="E24:F24"/>
    <mergeCell ref="E23:F23"/>
    <mergeCell ref="E22:F22"/>
    <mergeCell ref="E21:F21"/>
    <mergeCell ref="E20:F20"/>
    <mergeCell ref="E19:F19"/>
  </mergeCells>
  <phoneticPr fontId="27" type="noConversion"/>
  <pageMargins left="0.35433070866141736" right="0" top="0.78740157480314965" bottom="0.78740157480314965" header="0.51181102362204722" footer="0.51181102362204722"/>
  <pageSetup paperSize="9" orientation="portrait" r:id="rId1"/>
  <headerFooter alignWithMargins="0">
    <oddFooter>&amp;L&amp;8IZM ID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M49"/>
  <sheetViews>
    <sheetView workbookViewId="0">
      <selection activeCell="H15" sqref="H15"/>
    </sheetView>
  </sheetViews>
  <sheetFormatPr defaultRowHeight="13.2" x14ac:dyDescent="0.25"/>
  <cols>
    <col min="1" max="1" width="3.88671875" customWidth="1"/>
    <col min="2" max="2" width="18.44140625" bestFit="1" customWidth="1"/>
    <col min="3" max="3" width="8.88671875" customWidth="1"/>
    <col min="4" max="4" width="7.88671875" customWidth="1"/>
    <col min="5" max="10" width="7.44140625" customWidth="1"/>
    <col min="11" max="13" width="8.109375" customWidth="1"/>
  </cols>
  <sheetData>
    <row r="1" spans="1:13" ht="15" customHeight="1" x14ac:dyDescent="0.25">
      <c r="A1" s="169" t="s">
        <v>154</v>
      </c>
      <c r="B1" s="169"/>
      <c r="C1" s="169"/>
      <c r="D1" s="169"/>
      <c r="E1" s="169"/>
      <c r="F1" s="169"/>
      <c r="G1" s="169"/>
      <c r="H1" s="169"/>
      <c r="I1" s="169"/>
      <c r="J1" s="169"/>
      <c r="K1" s="169"/>
      <c r="L1" s="169"/>
      <c r="M1" s="169"/>
    </row>
    <row r="2" spans="1:13" x14ac:dyDescent="0.25">
      <c r="A2" s="68"/>
      <c r="B2" s="68"/>
      <c r="E2" s="69"/>
      <c r="F2" s="69"/>
      <c r="G2" s="69"/>
      <c r="H2" s="69"/>
      <c r="I2" s="69"/>
      <c r="J2" s="69"/>
      <c r="K2" s="69"/>
    </row>
    <row r="3" spans="1:13" ht="63.75" customHeight="1" x14ac:dyDescent="0.25">
      <c r="A3" s="202" t="s">
        <v>121</v>
      </c>
      <c r="B3" s="202"/>
      <c r="C3" s="70" t="s">
        <v>62</v>
      </c>
      <c r="D3" s="70" t="s">
        <v>63</v>
      </c>
      <c r="E3" s="70" t="s">
        <v>64</v>
      </c>
      <c r="F3" s="70" t="s">
        <v>65</v>
      </c>
      <c r="G3" s="70" t="s">
        <v>66</v>
      </c>
      <c r="H3" s="70" t="s">
        <v>67</v>
      </c>
      <c r="I3" s="70" t="s">
        <v>68</v>
      </c>
      <c r="J3" s="70" t="s">
        <v>69</v>
      </c>
      <c r="K3" s="70" t="s">
        <v>70</v>
      </c>
      <c r="L3" s="70" t="s">
        <v>71</v>
      </c>
      <c r="M3" s="70" t="s">
        <v>72</v>
      </c>
    </row>
    <row r="4" spans="1:13" x14ac:dyDescent="0.25">
      <c r="A4" s="65">
        <v>41</v>
      </c>
      <c r="B4" s="65" t="s">
        <v>55</v>
      </c>
      <c r="C4" s="25">
        <f>SUM(D4:M4)</f>
        <v>2514</v>
      </c>
      <c r="D4" s="25">
        <v>44</v>
      </c>
      <c r="E4" s="25">
        <v>165</v>
      </c>
      <c r="F4" s="25">
        <v>180</v>
      </c>
      <c r="G4" s="25">
        <v>189</v>
      </c>
      <c r="H4" s="25">
        <v>245</v>
      </c>
      <c r="I4" s="25">
        <v>377</v>
      </c>
      <c r="J4" s="25">
        <v>441</v>
      </c>
      <c r="K4" s="25">
        <v>406</v>
      </c>
      <c r="L4" s="25">
        <v>312</v>
      </c>
      <c r="M4" s="8">
        <v>155</v>
      </c>
    </row>
    <row r="5" spans="1:13" x14ac:dyDescent="0.25">
      <c r="A5" s="66">
        <v>42</v>
      </c>
      <c r="B5" s="66" t="s">
        <v>56</v>
      </c>
      <c r="C5" s="26">
        <f t="shared" ref="C5:C16" si="0">SUM(D5:M5)</f>
        <v>2355</v>
      </c>
      <c r="D5" s="26">
        <v>30</v>
      </c>
      <c r="E5" s="26">
        <v>89</v>
      </c>
      <c r="F5" s="26">
        <v>106</v>
      </c>
      <c r="G5" s="26">
        <v>155</v>
      </c>
      <c r="H5" s="26">
        <v>264</v>
      </c>
      <c r="I5" s="26">
        <v>386</v>
      </c>
      <c r="J5" s="26">
        <v>469</v>
      </c>
      <c r="K5" s="26">
        <v>474</v>
      </c>
      <c r="L5" s="26">
        <v>279</v>
      </c>
      <c r="M5" s="9">
        <v>103</v>
      </c>
    </row>
    <row r="6" spans="1:13" x14ac:dyDescent="0.25">
      <c r="A6" s="66">
        <v>43</v>
      </c>
      <c r="B6" s="66" t="s">
        <v>57</v>
      </c>
      <c r="C6" s="26">
        <f t="shared" si="0"/>
        <v>4740</v>
      </c>
      <c r="D6" s="26">
        <v>135</v>
      </c>
      <c r="E6" s="26">
        <v>349</v>
      </c>
      <c r="F6" s="26">
        <v>447</v>
      </c>
      <c r="G6" s="26">
        <v>459</v>
      </c>
      <c r="H6" s="26">
        <v>527</v>
      </c>
      <c r="I6" s="26">
        <v>657</v>
      </c>
      <c r="J6" s="26">
        <v>691</v>
      </c>
      <c r="K6" s="26">
        <v>603</v>
      </c>
      <c r="L6" s="26">
        <v>539</v>
      </c>
      <c r="M6" s="9">
        <v>333</v>
      </c>
    </row>
    <row r="7" spans="1:13" x14ac:dyDescent="0.25">
      <c r="A7" s="66">
        <v>44</v>
      </c>
      <c r="B7" s="66" t="s">
        <v>58</v>
      </c>
      <c r="C7" s="26">
        <f t="shared" si="0"/>
        <v>2992</v>
      </c>
      <c r="D7" s="26">
        <v>45</v>
      </c>
      <c r="E7" s="26">
        <v>119</v>
      </c>
      <c r="F7" s="26">
        <v>191</v>
      </c>
      <c r="G7" s="26">
        <v>197</v>
      </c>
      <c r="H7" s="26">
        <v>252</v>
      </c>
      <c r="I7" s="26">
        <v>443</v>
      </c>
      <c r="J7" s="26">
        <v>567</v>
      </c>
      <c r="K7" s="26">
        <v>568</v>
      </c>
      <c r="L7" s="26">
        <v>414</v>
      </c>
      <c r="M7" s="9">
        <v>196</v>
      </c>
    </row>
    <row r="8" spans="1:13" x14ac:dyDescent="0.25">
      <c r="A8" s="66">
        <v>45</v>
      </c>
      <c r="B8" s="66" t="s">
        <v>59</v>
      </c>
      <c r="C8" s="26">
        <f t="shared" si="0"/>
        <v>2613</v>
      </c>
      <c r="D8" s="26">
        <v>52</v>
      </c>
      <c r="E8" s="26">
        <v>104</v>
      </c>
      <c r="F8" s="26">
        <v>199</v>
      </c>
      <c r="G8" s="26">
        <v>176</v>
      </c>
      <c r="H8" s="26">
        <v>236</v>
      </c>
      <c r="I8" s="26">
        <v>364</v>
      </c>
      <c r="J8" s="26">
        <v>445</v>
      </c>
      <c r="K8" s="26">
        <v>459</v>
      </c>
      <c r="L8" s="26">
        <v>365</v>
      </c>
      <c r="M8" s="9">
        <v>213</v>
      </c>
    </row>
    <row r="9" spans="1:13" x14ac:dyDescent="0.25">
      <c r="A9" s="66" t="s">
        <v>0</v>
      </c>
      <c r="B9" s="66" t="s">
        <v>60</v>
      </c>
      <c r="C9" s="26">
        <f t="shared" si="0"/>
        <v>259</v>
      </c>
      <c r="D9" s="26">
        <v>7</v>
      </c>
      <c r="E9" s="26">
        <v>13</v>
      </c>
      <c r="F9" s="26">
        <v>10</v>
      </c>
      <c r="G9" s="26">
        <v>13</v>
      </c>
      <c r="H9" s="26">
        <v>28</v>
      </c>
      <c r="I9" s="26">
        <v>46</v>
      </c>
      <c r="J9" s="26">
        <v>44</v>
      </c>
      <c r="K9" s="26">
        <v>49</v>
      </c>
      <c r="L9" s="26">
        <v>34</v>
      </c>
      <c r="M9" s="9">
        <v>15</v>
      </c>
    </row>
    <row r="10" spans="1:13" x14ac:dyDescent="0.25">
      <c r="A10" s="66" t="s">
        <v>1</v>
      </c>
      <c r="B10" s="66" t="s">
        <v>61</v>
      </c>
      <c r="C10" s="26">
        <f t="shared" si="0"/>
        <v>604</v>
      </c>
      <c r="D10" s="26">
        <v>13</v>
      </c>
      <c r="E10" s="26">
        <v>37</v>
      </c>
      <c r="F10" s="26">
        <v>46</v>
      </c>
      <c r="G10" s="26">
        <v>41</v>
      </c>
      <c r="H10" s="26">
        <v>60</v>
      </c>
      <c r="I10" s="26">
        <v>86</v>
      </c>
      <c r="J10" s="26">
        <v>109</v>
      </c>
      <c r="K10" s="26">
        <v>88</v>
      </c>
      <c r="L10" s="26">
        <v>96</v>
      </c>
      <c r="M10" s="9">
        <v>28</v>
      </c>
    </row>
    <row r="11" spans="1:13" x14ac:dyDescent="0.25">
      <c r="A11" s="1" t="s">
        <v>2</v>
      </c>
      <c r="B11" s="1" t="s">
        <v>3</v>
      </c>
      <c r="C11" s="26">
        <f t="shared" si="0"/>
        <v>973</v>
      </c>
      <c r="D11" s="26">
        <v>24</v>
      </c>
      <c r="E11" s="26">
        <v>64</v>
      </c>
      <c r="F11" s="26">
        <v>67</v>
      </c>
      <c r="G11" s="26">
        <v>68</v>
      </c>
      <c r="H11" s="26">
        <v>131</v>
      </c>
      <c r="I11" s="26">
        <v>174</v>
      </c>
      <c r="J11" s="26">
        <v>174</v>
      </c>
      <c r="K11" s="26">
        <v>152</v>
      </c>
      <c r="L11" s="26">
        <v>80</v>
      </c>
      <c r="M11" s="9">
        <v>39</v>
      </c>
    </row>
    <row r="12" spans="1:13" x14ac:dyDescent="0.25">
      <c r="A12" s="1" t="s">
        <v>4</v>
      </c>
      <c r="B12" s="1" t="s">
        <v>5</v>
      </c>
      <c r="C12" s="26">
        <f t="shared" si="0"/>
        <v>755</v>
      </c>
      <c r="D12" s="26">
        <v>31</v>
      </c>
      <c r="E12" s="26">
        <v>56</v>
      </c>
      <c r="F12" s="26">
        <v>51</v>
      </c>
      <c r="G12" s="26">
        <v>65</v>
      </c>
      <c r="H12" s="26">
        <v>76</v>
      </c>
      <c r="I12" s="26">
        <v>108</v>
      </c>
      <c r="J12" s="26">
        <v>123</v>
      </c>
      <c r="K12" s="26">
        <v>95</v>
      </c>
      <c r="L12" s="26">
        <v>87</v>
      </c>
      <c r="M12" s="9">
        <v>63</v>
      </c>
    </row>
    <row r="13" spans="1:13" x14ac:dyDescent="0.25">
      <c r="A13" s="1" t="s">
        <v>6</v>
      </c>
      <c r="B13" s="1" t="s">
        <v>7</v>
      </c>
      <c r="C13" s="26">
        <f t="shared" si="0"/>
        <v>577</v>
      </c>
      <c r="D13" s="26">
        <v>21</v>
      </c>
      <c r="E13" s="26">
        <v>26</v>
      </c>
      <c r="F13" s="26">
        <v>35</v>
      </c>
      <c r="G13" s="26">
        <v>37</v>
      </c>
      <c r="H13" s="26">
        <v>77</v>
      </c>
      <c r="I13" s="26">
        <v>78</v>
      </c>
      <c r="J13" s="26">
        <v>81</v>
      </c>
      <c r="K13" s="26">
        <v>100</v>
      </c>
      <c r="L13" s="26">
        <v>75</v>
      </c>
      <c r="M13" s="9">
        <v>47</v>
      </c>
    </row>
    <row r="14" spans="1:13" x14ac:dyDescent="0.25">
      <c r="A14" s="1" t="s">
        <v>8</v>
      </c>
      <c r="B14" s="1" t="s">
        <v>9</v>
      </c>
      <c r="C14" s="26">
        <f t="shared" si="0"/>
        <v>888</v>
      </c>
      <c r="D14" s="26">
        <v>15</v>
      </c>
      <c r="E14" s="26">
        <v>48</v>
      </c>
      <c r="F14" s="26">
        <v>70</v>
      </c>
      <c r="G14" s="26">
        <v>73</v>
      </c>
      <c r="H14" s="26">
        <v>114</v>
      </c>
      <c r="I14" s="26">
        <v>137</v>
      </c>
      <c r="J14" s="26">
        <v>136</v>
      </c>
      <c r="K14" s="26">
        <v>155</v>
      </c>
      <c r="L14" s="26">
        <v>100</v>
      </c>
      <c r="M14" s="9">
        <v>40</v>
      </c>
    </row>
    <row r="15" spans="1:13" x14ac:dyDescent="0.25">
      <c r="A15" s="1" t="s">
        <v>10</v>
      </c>
      <c r="B15" s="1" t="s">
        <v>11</v>
      </c>
      <c r="C15" s="26">
        <f t="shared" si="0"/>
        <v>539</v>
      </c>
      <c r="D15" s="26">
        <v>3</v>
      </c>
      <c r="E15" s="26">
        <v>23</v>
      </c>
      <c r="F15" s="26">
        <v>20</v>
      </c>
      <c r="G15" s="26">
        <v>38</v>
      </c>
      <c r="H15" s="26">
        <v>73</v>
      </c>
      <c r="I15" s="26">
        <v>95</v>
      </c>
      <c r="J15" s="26">
        <v>86</v>
      </c>
      <c r="K15" s="26">
        <v>99</v>
      </c>
      <c r="L15" s="26">
        <v>72</v>
      </c>
      <c r="M15" s="9">
        <v>30</v>
      </c>
    </row>
    <row r="16" spans="1:13" x14ac:dyDescent="0.25">
      <c r="A16" s="1" t="s">
        <v>12</v>
      </c>
      <c r="B16" s="1" t="s">
        <v>13</v>
      </c>
      <c r="C16" s="26">
        <f t="shared" si="0"/>
        <v>396</v>
      </c>
      <c r="D16" s="26">
        <v>7</v>
      </c>
      <c r="E16" s="26">
        <v>20</v>
      </c>
      <c r="F16" s="26">
        <v>27</v>
      </c>
      <c r="G16" s="26">
        <v>19</v>
      </c>
      <c r="H16" s="26">
        <v>59</v>
      </c>
      <c r="I16" s="26">
        <v>70</v>
      </c>
      <c r="J16" s="26">
        <v>63</v>
      </c>
      <c r="K16" s="26">
        <v>60</v>
      </c>
      <c r="L16" s="26">
        <v>54</v>
      </c>
      <c r="M16" s="9">
        <v>17</v>
      </c>
    </row>
    <row r="17" spans="1:13" x14ac:dyDescent="0.25">
      <c r="A17" s="2"/>
      <c r="B17" s="2" t="s">
        <v>14</v>
      </c>
      <c r="C17" s="71">
        <f>SUM(C18:C23)</f>
        <v>8289</v>
      </c>
      <c r="D17" s="71">
        <f>SUM(D18:D23)</f>
        <v>322</v>
      </c>
      <c r="E17" s="71">
        <f t="shared" ref="E17:M17" si="1">SUM(E18:E23)</f>
        <v>550</v>
      </c>
      <c r="F17" s="71">
        <f t="shared" si="1"/>
        <v>615</v>
      </c>
      <c r="G17" s="71">
        <f t="shared" si="1"/>
        <v>611</v>
      </c>
      <c r="H17" s="71">
        <f t="shared" si="1"/>
        <v>924</v>
      </c>
      <c r="I17" s="71">
        <f t="shared" si="1"/>
        <v>1079</v>
      </c>
      <c r="J17" s="71">
        <f t="shared" si="1"/>
        <v>1174</v>
      </c>
      <c r="K17" s="71">
        <f t="shared" si="1"/>
        <v>1148</v>
      </c>
      <c r="L17" s="71">
        <f t="shared" si="1"/>
        <v>1102</v>
      </c>
      <c r="M17" s="71">
        <f t="shared" si="1"/>
        <v>764</v>
      </c>
    </row>
    <row r="18" spans="1:13" x14ac:dyDescent="0.25">
      <c r="A18" s="3" t="s">
        <v>15</v>
      </c>
      <c r="B18" s="3" t="s">
        <v>16</v>
      </c>
      <c r="C18" s="25">
        <f t="shared" ref="C18:C23" si="2">SUM(D18:M18)</f>
        <v>933</v>
      </c>
      <c r="D18" s="25">
        <v>56</v>
      </c>
      <c r="E18" s="25">
        <v>75</v>
      </c>
      <c r="F18" s="25">
        <v>77</v>
      </c>
      <c r="G18" s="25">
        <v>73</v>
      </c>
      <c r="H18" s="25">
        <v>104</v>
      </c>
      <c r="I18" s="25">
        <v>105</v>
      </c>
      <c r="J18" s="25">
        <v>110</v>
      </c>
      <c r="K18" s="25">
        <v>110</v>
      </c>
      <c r="L18" s="25">
        <v>137</v>
      </c>
      <c r="M18" s="8">
        <v>86</v>
      </c>
    </row>
    <row r="19" spans="1:13" x14ac:dyDescent="0.25">
      <c r="A19" s="4" t="s">
        <v>17</v>
      </c>
      <c r="B19" s="4" t="s">
        <v>18</v>
      </c>
      <c r="C19" s="26">
        <f t="shared" si="2"/>
        <v>1189</v>
      </c>
      <c r="D19" s="26">
        <v>57</v>
      </c>
      <c r="E19" s="26">
        <v>82</v>
      </c>
      <c r="F19" s="26">
        <v>75</v>
      </c>
      <c r="G19" s="26">
        <v>90</v>
      </c>
      <c r="H19" s="26">
        <v>113</v>
      </c>
      <c r="I19" s="26">
        <v>181</v>
      </c>
      <c r="J19" s="26">
        <v>189</v>
      </c>
      <c r="K19" s="26">
        <v>166</v>
      </c>
      <c r="L19" s="26">
        <v>145</v>
      </c>
      <c r="M19" s="9">
        <v>91</v>
      </c>
    </row>
    <row r="20" spans="1:13" x14ac:dyDescent="0.25">
      <c r="A20" s="4" t="s">
        <v>19</v>
      </c>
      <c r="B20" s="4" t="s">
        <v>73</v>
      </c>
      <c r="C20" s="26">
        <f t="shared" si="2"/>
        <v>2010</v>
      </c>
      <c r="D20" s="26">
        <v>59</v>
      </c>
      <c r="E20" s="26">
        <v>97</v>
      </c>
      <c r="F20" s="26">
        <v>126</v>
      </c>
      <c r="G20" s="26">
        <v>125</v>
      </c>
      <c r="H20" s="26">
        <v>203</v>
      </c>
      <c r="I20" s="26">
        <v>261</v>
      </c>
      <c r="J20" s="26">
        <v>304</v>
      </c>
      <c r="K20" s="26">
        <v>306</v>
      </c>
      <c r="L20" s="26">
        <v>308</v>
      </c>
      <c r="M20" s="9">
        <v>221</v>
      </c>
    </row>
    <row r="21" spans="1:13" x14ac:dyDescent="0.25">
      <c r="A21" s="4" t="s">
        <v>21</v>
      </c>
      <c r="B21" s="4" t="s">
        <v>74</v>
      </c>
      <c r="C21" s="26">
        <f t="shared" si="2"/>
        <v>2115</v>
      </c>
      <c r="D21" s="26">
        <v>87</v>
      </c>
      <c r="E21" s="26">
        <v>183</v>
      </c>
      <c r="F21" s="26">
        <v>178</v>
      </c>
      <c r="G21" s="26">
        <v>168</v>
      </c>
      <c r="H21" s="26">
        <v>262</v>
      </c>
      <c r="I21" s="26">
        <v>286</v>
      </c>
      <c r="J21" s="26">
        <v>308</v>
      </c>
      <c r="K21" s="26">
        <v>252</v>
      </c>
      <c r="L21" s="26">
        <v>238</v>
      </c>
      <c r="M21" s="9">
        <v>153</v>
      </c>
    </row>
    <row r="22" spans="1:13" x14ac:dyDescent="0.25">
      <c r="A22" s="4" t="s">
        <v>23</v>
      </c>
      <c r="B22" s="4" t="s">
        <v>75</v>
      </c>
      <c r="C22" s="26">
        <f t="shared" si="2"/>
        <v>1169</v>
      </c>
      <c r="D22" s="26">
        <v>36</v>
      </c>
      <c r="E22" s="26">
        <v>69</v>
      </c>
      <c r="F22" s="26">
        <v>84</v>
      </c>
      <c r="G22" s="26">
        <v>101</v>
      </c>
      <c r="H22" s="26">
        <v>133</v>
      </c>
      <c r="I22" s="26">
        <v>158</v>
      </c>
      <c r="J22" s="26">
        <v>143</v>
      </c>
      <c r="K22" s="26">
        <v>169</v>
      </c>
      <c r="L22" s="26">
        <v>165</v>
      </c>
      <c r="M22" s="9">
        <v>111</v>
      </c>
    </row>
    <row r="23" spans="1:13" x14ac:dyDescent="0.25">
      <c r="A23" s="5" t="s">
        <v>25</v>
      </c>
      <c r="B23" s="5" t="s">
        <v>26</v>
      </c>
      <c r="C23" s="27">
        <f t="shared" si="2"/>
        <v>873</v>
      </c>
      <c r="D23" s="27">
        <v>27</v>
      </c>
      <c r="E23" s="27">
        <v>44</v>
      </c>
      <c r="F23" s="27">
        <v>75</v>
      </c>
      <c r="G23" s="27">
        <v>54</v>
      </c>
      <c r="H23" s="27">
        <v>109</v>
      </c>
      <c r="I23" s="27">
        <v>88</v>
      </c>
      <c r="J23" s="27">
        <v>120</v>
      </c>
      <c r="K23" s="27">
        <v>145</v>
      </c>
      <c r="L23" s="27">
        <v>109</v>
      </c>
      <c r="M23" s="11">
        <v>102</v>
      </c>
    </row>
    <row r="24" spans="1:13" x14ac:dyDescent="0.25">
      <c r="A24" s="72"/>
      <c r="B24" s="7" t="s">
        <v>27</v>
      </c>
      <c r="C24" s="73">
        <f>SUM(C4:C17)</f>
        <v>28494</v>
      </c>
      <c r="D24" s="73">
        <f>SUM(D4:D17)</f>
        <v>749</v>
      </c>
      <c r="E24" s="73">
        <f t="shared" ref="E24:M24" si="3">SUM(E4:E17)</f>
        <v>1663</v>
      </c>
      <c r="F24" s="73">
        <f t="shared" si="3"/>
        <v>2064</v>
      </c>
      <c r="G24" s="73">
        <f t="shared" si="3"/>
        <v>2141</v>
      </c>
      <c r="H24" s="73">
        <f t="shared" si="3"/>
        <v>3066</v>
      </c>
      <c r="I24" s="73">
        <f t="shared" si="3"/>
        <v>4100</v>
      </c>
      <c r="J24" s="73">
        <f t="shared" si="3"/>
        <v>4603</v>
      </c>
      <c r="K24" s="73">
        <f t="shared" si="3"/>
        <v>4456</v>
      </c>
      <c r="L24" s="73">
        <f t="shared" si="3"/>
        <v>3609</v>
      </c>
      <c r="M24" s="73">
        <f t="shared" si="3"/>
        <v>2043</v>
      </c>
    </row>
    <row r="25" spans="1:13" x14ac:dyDescent="0.25">
      <c r="A25" s="130"/>
      <c r="B25" s="166"/>
      <c r="C25" s="130"/>
      <c r="D25" s="130"/>
      <c r="E25" s="130"/>
      <c r="F25" s="130"/>
      <c r="G25" s="130"/>
      <c r="H25" s="130"/>
      <c r="I25" s="130"/>
      <c r="J25" s="130"/>
      <c r="K25" s="130"/>
      <c r="L25" s="130"/>
      <c r="M25" s="130"/>
    </row>
    <row r="26" spans="1:13" x14ac:dyDescent="0.25">
      <c r="A26" s="24"/>
      <c r="B26" s="112" t="s">
        <v>148</v>
      </c>
      <c r="C26" s="24">
        <v>28519</v>
      </c>
      <c r="D26" s="24">
        <v>709</v>
      </c>
      <c r="E26" s="24">
        <v>1694</v>
      </c>
      <c r="F26" s="24">
        <v>2039</v>
      </c>
      <c r="G26" s="24">
        <v>2149</v>
      </c>
      <c r="H26" s="24">
        <v>3178</v>
      </c>
      <c r="I26" s="24">
        <v>4273</v>
      </c>
      <c r="J26" s="24">
        <v>4496</v>
      </c>
      <c r="K26" s="24">
        <v>4538</v>
      </c>
      <c r="L26" s="24">
        <v>3417</v>
      </c>
      <c r="M26" s="24">
        <v>2026</v>
      </c>
    </row>
    <row r="27" spans="1:13" x14ac:dyDescent="0.25">
      <c r="A27" s="24"/>
      <c r="B27" s="24" t="s">
        <v>136</v>
      </c>
      <c r="C27" s="24">
        <v>28464</v>
      </c>
      <c r="D27" s="24">
        <v>1400</v>
      </c>
      <c r="E27" s="24">
        <v>1861</v>
      </c>
      <c r="F27" s="24">
        <v>2088</v>
      </c>
      <c r="G27" s="24">
        <v>2661</v>
      </c>
      <c r="H27" s="24">
        <v>3787</v>
      </c>
      <c r="I27" s="24">
        <v>4428</v>
      </c>
      <c r="J27" s="24">
        <v>4493</v>
      </c>
      <c r="K27" s="24">
        <v>3985</v>
      </c>
      <c r="L27" s="24">
        <v>2464</v>
      </c>
      <c r="M27" s="24">
        <v>1297</v>
      </c>
    </row>
    <row r="28" spans="1:13" x14ac:dyDescent="0.25">
      <c r="A28" s="24"/>
      <c r="B28" s="24" t="s">
        <v>135</v>
      </c>
      <c r="C28" s="24">
        <v>28778</v>
      </c>
      <c r="D28" s="24">
        <v>1347</v>
      </c>
      <c r="E28" s="24">
        <v>1819</v>
      </c>
      <c r="F28" s="24">
        <v>2045</v>
      </c>
      <c r="G28" s="24">
        <v>2757</v>
      </c>
      <c r="H28" s="24">
        <v>3886</v>
      </c>
      <c r="I28" s="24">
        <v>4618</v>
      </c>
      <c r="J28" s="24">
        <v>4547</v>
      </c>
      <c r="K28" s="24">
        <v>4091</v>
      </c>
      <c r="L28" s="24">
        <v>2404</v>
      </c>
      <c r="M28" s="24">
        <v>1264</v>
      </c>
    </row>
    <row r="29" spans="1:13" x14ac:dyDescent="0.25">
      <c r="A29" s="24"/>
      <c r="B29" s="24" t="s">
        <v>134</v>
      </c>
      <c r="C29" s="24">
        <v>28520</v>
      </c>
      <c r="D29" s="24">
        <v>1139</v>
      </c>
      <c r="E29" s="24">
        <v>1801</v>
      </c>
      <c r="F29" s="24">
        <v>1911</v>
      </c>
      <c r="G29" s="24">
        <v>2803</v>
      </c>
      <c r="H29" s="24">
        <v>3962</v>
      </c>
      <c r="I29" s="24">
        <v>4574</v>
      </c>
      <c r="J29" s="24">
        <v>4581</v>
      </c>
      <c r="K29" s="24">
        <v>4128</v>
      </c>
      <c r="L29" s="24">
        <v>2432</v>
      </c>
      <c r="M29" s="24">
        <v>1189</v>
      </c>
    </row>
    <row r="30" spans="1:13" x14ac:dyDescent="0.25">
      <c r="A30" s="24"/>
      <c r="B30" s="24" t="s">
        <v>133</v>
      </c>
      <c r="C30" s="24">
        <v>28746</v>
      </c>
      <c r="D30" s="24">
        <v>649</v>
      </c>
      <c r="E30" s="24">
        <v>1827</v>
      </c>
      <c r="F30" s="24">
        <v>1928</v>
      </c>
      <c r="G30" s="24">
        <v>2915</v>
      </c>
      <c r="H30" s="24">
        <v>4111</v>
      </c>
      <c r="I30" s="24">
        <v>4713</v>
      </c>
      <c r="J30" s="24">
        <v>4792</v>
      </c>
      <c r="K30" s="24">
        <v>4290</v>
      </c>
      <c r="L30" s="24">
        <v>2431</v>
      </c>
      <c r="M30" s="24">
        <v>1090</v>
      </c>
    </row>
    <row r="31" spans="1:13" x14ac:dyDescent="0.25">
      <c r="A31" s="24"/>
      <c r="B31" s="24" t="s">
        <v>131</v>
      </c>
      <c r="C31" s="24">
        <v>28545</v>
      </c>
      <c r="D31" s="24">
        <v>551</v>
      </c>
      <c r="E31" s="24">
        <v>1678</v>
      </c>
      <c r="F31" s="24">
        <v>1998</v>
      </c>
      <c r="G31" s="24">
        <v>3016</v>
      </c>
      <c r="H31" s="24">
        <v>4331</v>
      </c>
      <c r="I31" s="24">
        <v>4625</v>
      </c>
      <c r="J31" s="24">
        <v>4873</v>
      </c>
      <c r="K31" s="24">
        <v>4187</v>
      </c>
      <c r="L31" s="24">
        <v>2345</v>
      </c>
      <c r="M31" s="24">
        <v>941</v>
      </c>
    </row>
    <row r="32" spans="1:13" x14ac:dyDescent="0.25">
      <c r="A32" s="24"/>
      <c r="B32" s="24" t="s">
        <v>130</v>
      </c>
      <c r="C32" s="24">
        <v>28400</v>
      </c>
      <c r="D32" s="24">
        <v>537</v>
      </c>
      <c r="E32" s="24">
        <v>1628</v>
      </c>
      <c r="F32" s="24">
        <v>1959</v>
      </c>
      <c r="G32" s="24">
        <v>3106</v>
      </c>
      <c r="H32" s="24">
        <v>4379</v>
      </c>
      <c r="I32" s="24">
        <v>4654</v>
      </c>
      <c r="J32" s="24">
        <v>4847</v>
      </c>
      <c r="K32" s="24">
        <v>4107</v>
      </c>
      <c r="L32" s="24">
        <v>2254</v>
      </c>
      <c r="M32" s="24">
        <v>929</v>
      </c>
    </row>
    <row r="33" spans="1:13" x14ac:dyDescent="0.25">
      <c r="A33" s="24"/>
      <c r="B33" s="24" t="s">
        <v>126</v>
      </c>
      <c r="C33" s="24">
        <v>28221</v>
      </c>
      <c r="D33" s="24">
        <v>799</v>
      </c>
      <c r="E33" s="24">
        <v>1509</v>
      </c>
      <c r="F33" s="24">
        <v>2241</v>
      </c>
      <c r="G33" s="24">
        <v>3320</v>
      </c>
      <c r="H33" s="24">
        <v>4449</v>
      </c>
      <c r="I33" s="24">
        <v>4620</v>
      </c>
      <c r="J33" s="24">
        <v>4747</v>
      </c>
      <c r="K33" s="24">
        <v>3808</v>
      </c>
      <c r="L33" s="24">
        <v>1778</v>
      </c>
      <c r="M33" s="24">
        <v>950</v>
      </c>
    </row>
    <row r="34" spans="1:13" x14ac:dyDescent="0.25">
      <c r="A34" s="77"/>
      <c r="B34" s="24" t="s">
        <v>125</v>
      </c>
      <c r="C34" s="24">
        <v>28036</v>
      </c>
      <c r="D34" s="24">
        <v>693</v>
      </c>
      <c r="E34" s="24">
        <v>1420</v>
      </c>
      <c r="F34" s="24">
        <v>2321</v>
      </c>
      <c r="G34" s="24">
        <v>3391</v>
      </c>
      <c r="H34" s="24">
        <v>4585</v>
      </c>
      <c r="I34" s="24">
        <v>4655</v>
      </c>
      <c r="J34" s="24">
        <v>4646</v>
      </c>
      <c r="K34" s="24">
        <v>3716</v>
      </c>
      <c r="L34" s="24">
        <v>1642</v>
      </c>
      <c r="M34" s="24">
        <v>967</v>
      </c>
    </row>
    <row r="35" spans="1:13" x14ac:dyDescent="0.25">
      <c r="A35" s="77"/>
      <c r="B35" s="22" t="s">
        <v>123</v>
      </c>
      <c r="C35" s="22">
        <v>27910</v>
      </c>
      <c r="D35" s="22">
        <v>656</v>
      </c>
      <c r="E35" s="22">
        <v>1506</v>
      </c>
      <c r="F35" s="22">
        <v>2451</v>
      </c>
      <c r="G35" s="22">
        <v>3679</v>
      </c>
      <c r="H35" s="22">
        <v>4512</v>
      </c>
      <c r="I35" s="22">
        <v>4724</v>
      </c>
      <c r="J35" s="22">
        <v>4565</v>
      </c>
      <c r="K35" s="22">
        <v>3500</v>
      </c>
      <c r="L35" s="22">
        <v>1403</v>
      </c>
      <c r="M35" s="22">
        <v>914</v>
      </c>
    </row>
    <row r="36" spans="1:13" x14ac:dyDescent="0.25">
      <c r="A36" s="77"/>
      <c r="B36" s="112" t="s">
        <v>122</v>
      </c>
      <c r="C36" s="24">
        <v>27250</v>
      </c>
      <c r="D36" s="24">
        <v>716</v>
      </c>
      <c r="E36" s="24">
        <v>1582</v>
      </c>
      <c r="F36" s="24">
        <v>2667</v>
      </c>
      <c r="G36" s="24">
        <v>3832</v>
      </c>
      <c r="H36" s="24">
        <v>4379</v>
      </c>
      <c r="I36" s="24">
        <v>4784</v>
      </c>
      <c r="J36" s="24">
        <v>4381</v>
      </c>
      <c r="K36" s="24">
        <v>3254</v>
      </c>
      <c r="L36" s="24">
        <v>1056</v>
      </c>
      <c r="M36" s="24">
        <v>599</v>
      </c>
    </row>
    <row r="37" spans="1:13" x14ac:dyDescent="0.25">
      <c r="A37" s="77"/>
      <c r="B37" s="24" t="s">
        <v>53</v>
      </c>
      <c r="C37" s="24">
        <v>32236</v>
      </c>
      <c r="D37" s="24">
        <v>957</v>
      </c>
      <c r="E37" s="24">
        <v>1995</v>
      </c>
      <c r="F37" s="24">
        <v>3087</v>
      </c>
      <c r="G37" s="24">
        <v>4445</v>
      </c>
      <c r="H37" s="24">
        <v>4770</v>
      </c>
      <c r="I37" s="24">
        <v>5210</v>
      </c>
      <c r="J37" s="24">
        <v>4600</v>
      </c>
      <c r="K37" s="24">
        <v>3476</v>
      </c>
      <c r="L37" s="24">
        <v>1934</v>
      </c>
      <c r="M37" s="24">
        <v>1762</v>
      </c>
    </row>
    <row r="38" spans="1:13" x14ac:dyDescent="0.25">
      <c r="A38" s="74"/>
      <c r="B38" s="39" t="s">
        <v>48</v>
      </c>
      <c r="C38" s="39">
        <v>32471</v>
      </c>
      <c r="D38" s="201">
        <v>3192</v>
      </c>
      <c r="E38" s="201"/>
      <c r="F38" s="201">
        <v>7742</v>
      </c>
      <c r="G38" s="201"/>
      <c r="H38" s="201">
        <v>10075</v>
      </c>
      <c r="I38" s="201"/>
      <c r="J38" s="39">
        <v>3867</v>
      </c>
      <c r="K38" s="39">
        <v>4109</v>
      </c>
      <c r="L38" s="201">
        <v>3486</v>
      </c>
      <c r="M38" s="201"/>
    </row>
    <row r="39" spans="1:13" x14ac:dyDescent="0.25">
      <c r="A39" s="74"/>
      <c r="B39" s="39" t="s">
        <v>44</v>
      </c>
      <c r="C39" s="39">
        <v>32879</v>
      </c>
      <c r="D39" s="201" t="s">
        <v>76</v>
      </c>
      <c r="E39" s="201"/>
      <c r="F39" s="201" t="s">
        <v>77</v>
      </c>
      <c r="G39" s="201"/>
      <c r="H39" s="201">
        <v>10298</v>
      </c>
      <c r="I39" s="201"/>
      <c r="J39" s="201">
        <v>7383</v>
      </c>
      <c r="K39" s="201"/>
      <c r="L39" s="201">
        <v>3293</v>
      </c>
      <c r="M39" s="201"/>
    </row>
    <row r="40" spans="1:13" x14ac:dyDescent="0.25">
      <c r="A40" s="74"/>
      <c r="B40" s="39" t="s">
        <v>39</v>
      </c>
      <c r="C40" s="39">
        <v>33278</v>
      </c>
      <c r="D40" s="201" t="s">
        <v>78</v>
      </c>
      <c r="E40" s="201"/>
      <c r="F40" s="201" t="s">
        <v>79</v>
      </c>
      <c r="G40" s="201"/>
      <c r="H40" s="201">
        <v>10414</v>
      </c>
      <c r="I40" s="201"/>
      <c r="J40" s="201">
        <v>7074</v>
      </c>
      <c r="K40" s="201"/>
      <c r="L40" s="201">
        <v>3178</v>
      </c>
      <c r="M40" s="201"/>
    </row>
    <row r="41" spans="1:13" x14ac:dyDescent="0.25">
      <c r="A41" s="74"/>
      <c r="B41" s="39" t="s">
        <v>33</v>
      </c>
      <c r="C41" s="39">
        <v>33324</v>
      </c>
      <c r="D41" s="201" t="s">
        <v>80</v>
      </c>
      <c r="E41" s="201"/>
      <c r="F41" s="201" t="s">
        <v>81</v>
      </c>
      <c r="G41" s="201"/>
      <c r="H41" s="201">
        <v>10446</v>
      </c>
      <c r="I41" s="201"/>
      <c r="J41" s="201">
        <v>6567</v>
      </c>
      <c r="K41" s="201"/>
      <c r="L41" s="201">
        <v>3079</v>
      </c>
      <c r="M41" s="201"/>
    </row>
    <row r="42" spans="1:13" x14ac:dyDescent="0.25">
      <c r="A42" s="74"/>
      <c r="B42" s="39" t="s">
        <v>34</v>
      </c>
      <c r="C42" s="39">
        <v>33067</v>
      </c>
      <c r="D42" s="201" t="s">
        <v>82</v>
      </c>
      <c r="E42" s="201"/>
      <c r="F42" s="201" t="s">
        <v>83</v>
      </c>
      <c r="G42" s="201"/>
      <c r="H42" s="201">
        <v>10216</v>
      </c>
      <c r="I42" s="201"/>
      <c r="J42" s="201">
        <v>6178</v>
      </c>
      <c r="K42" s="201"/>
      <c r="L42" s="201">
        <v>3149</v>
      </c>
      <c r="M42" s="201"/>
    </row>
    <row r="43" spans="1:13" x14ac:dyDescent="0.25">
      <c r="A43" s="74"/>
      <c r="B43" s="18" t="s">
        <v>35</v>
      </c>
      <c r="C43" s="18">
        <v>32723</v>
      </c>
      <c r="D43" s="200" t="s">
        <v>84</v>
      </c>
      <c r="E43" s="200"/>
      <c r="F43" s="200" t="s">
        <v>85</v>
      </c>
      <c r="G43" s="200"/>
      <c r="H43" s="200">
        <v>9959</v>
      </c>
      <c r="I43" s="200"/>
      <c r="J43" s="200">
        <v>5771</v>
      </c>
      <c r="K43" s="200"/>
      <c r="L43" s="200">
        <v>3033</v>
      </c>
      <c r="M43" s="200"/>
    </row>
    <row r="44" spans="1:13" x14ac:dyDescent="0.25">
      <c r="A44" s="74"/>
      <c r="B44" s="18" t="s">
        <v>36</v>
      </c>
      <c r="C44" s="18">
        <v>32612</v>
      </c>
      <c r="D44" s="200" t="s">
        <v>86</v>
      </c>
      <c r="E44" s="200"/>
      <c r="F44" s="200" t="s">
        <v>87</v>
      </c>
      <c r="G44" s="200"/>
      <c r="H44" s="200">
        <v>9544</v>
      </c>
      <c r="I44" s="200"/>
      <c r="J44" s="200">
        <v>5566</v>
      </c>
      <c r="K44" s="200"/>
      <c r="L44" s="200">
        <v>2828</v>
      </c>
      <c r="M44" s="200"/>
    </row>
    <row r="45" spans="1:13" x14ac:dyDescent="0.25">
      <c r="A45" s="74"/>
      <c r="B45" s="10" t="s">
        <v>37</v>
      </c>
      <c r="C45" s="18">
        <v>32963</v>
      </c>
      <c r="D45" s="200" t="s">
        <v>88</v>
      </c>
      <c r="E45" s="200"/>
      <c r="F45" s="200" t="s">
        <v>89</v>
      </c>
      <c r="G45" s="200"/>
      <c r="H45" s="200">
        <v>9534</v>
      </c>
      <c r="I45" s="200"/>
      <c r="J45" s="200">
        <v>5441</v>
      </c>
      <c r="K45" s="200"/>
      <c r="L45" s="200">
        <v>2736</v>
      </c>
      <c r="M45" s="200"/>
    </row>
    <row r="46" spans="1:13" x14ac:dyDescent="0.25">
      <c r="A46" s="74"/>
      <c r="B46" s="10" t="s">
        <v>28</v>
      </c>
      <c r="C46" s="18">
        <v>33650</v>
      </c>
      <c r="D46" s="200" t="s">
        <v>90</v>
      </c>
      <c r="E46" s="200"/>
      <c r="F46" s="200" t="s">
        <v>91</v>
      </c>
      <c r="G46" s="200"/>
      <c r="H46" s="200">
        <v>9227</v>
      </c>
      <c r="I46" s="200"/>
      <c r="J46" s="200">
        <v>5299</v>
      </c>
      <c r="K46" s="200"/>
      <c r="L46" s="200">
        <v>3089</v>
      </c>
      <c r="M46" s="200"/>
    </row>
    <row r="47" spans="1:13" x14ac:dyDescent="0.25">
      <c r="A47" s="75"/>
      <c r="B47" s="12" t="s">
        <v>38</v>
      </c>
      <c r="C47" s="19">
        <v>33912</v>
      </c>
      <c r="D47" s="199" t="s">
        <v>92</v>
      </c>
      <c r="E47" s="199"/>
      <c r="F47" s="199" t="s">
        <v>93</v>
      </c>
      <c r="G47" s="199"/>
      <c r="H47" s="199">
        <v>8790</v>
      </c>
      <c r="I47" s="199"/>
      <c r="J47" s="199">
        <v>5213</v>
      </c>
      <c r="K47" s="199"/>
      <c r="L47" s="199">
        <v>3251</v>
      </c>
      <c r="M47" s="199"/>
    </row>
    <row r="49" spans="1:1" x14ac:dyDescent="0.25">
      <c r="A49" s="76" t="s">
        <v>94</v>
      </c>
    </row>
  </sheetData>
  <mergeCells count="51">
    <mergeCell ref="D39:E39"/>
    <mergeCell ref="L38:M38"/>
    <mergeCell ref="L40:M40"/>
    <mergeCell ref="H40:I40"/>
    <mergeCell ref="D40:E40"/>
    <mergeCell ref="F40:G40"/>
    <mergeCell ref="F39:G39"/>
    <mergeCell ref="J40:K40"/>
    <mergeCell ref="H39:I39"/>
    <mergeCell ref="A1:M1"/>
    <mergeCell ref="A3:B3"/>
    <mergeCell ref="D38:E38"/>
    <mergeCell ref="F38:G38"/>
    <mergeCell ref="H38:I38"/>
    <mergeCell ref="L43:M43"/>
    <mergeCell ref="L46:M46"/>
    <mergeCell ref="J39:K39"/>
    <mergeCell ref="H42:I42"/>
    <mergeCell ref="J44:K44"/>
    <mergeCell ref="L39:M39"/>
    <mergeCell ref="L44:M44"/>
    <mergeCell ref="H43:I43"/>
    <mergeCell ref="J42:K42"/>
    <mergeCell ref="H41:I41"/>
    <mergeCell ref="L42:M42"/>
    <mergeCell ref="L41:M41"/>
    <mergeCell ref="J41:K41"/>
    <mergeCell ref="J43:K43"/>
    <mergeCell ref="F47:G47"/>
    <mergeCell ref="D42:E42"/>
    <mergeCell ref="D43:E43"/>
    <mergeCell ref="D41:E41"/>
    <mergeCell ref="F43:G43"/>
    <mergeCell ref="F41:G41"/>
    <mergeCell ref="F42:G42"/>
    <mergeCell ref="H47:I47"/>
    <mergeCell ref="L47:M47"/>
    <mergeCell ref="D44:E44"/>
    <mergeCell ref="F45:G45"/>
    <mergeCell ref="H45:I45"/>
    <mergeCell ref="L45:M45"/>
    <mergeCell ref="D45:E45"/>
    <mergeCell ref="H46:I46"/>
    <mergeCell ref="J45:K45"/>
    <mergeCell ref="F44:G44"/>
    <mergeCell ref="J47:K47"/>
    <mergeCell ref="D46:E46"/>
    <mergeCell ref="H44:I44"/>
    <mergeCell ref="J46:K46"/>
    <mergeCell ref="F46:G46"/>
    <mergeCell ref="D47:E47"/>
  </mergeCells>
  <phoneticPr fontId="27" type="noConversion"/>
  <pageMargins left="0.55118110236220474" right="0" top="0.98425196850393704" bottom="0" header="0.59055118110236227" footer="0.51181102362204722"/>
  <pageSetup paperSize="9" scale="90" orientation="portrait" r:id="rId1"/>
  <headerFooter alignWithMargins="0">
    <oddFooter>&amp;L&amp;8PKD Politikas plānošanas nodaļa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A1:J40"/>
  <sheetViews>
    <sheetView workbookViewId="0">
      <selection activeCell="I20" sqref="I20"/>
    </sheetView>
  </sheetViews>
  <sheetFormatPr defaultColWidth="9.109375" defaultRowHeight="13.2" x14ac:dyDescent="0.25"/>
  <cols>
    <col min="1" max="1" width="3.6640625" style="53" customWidth="1"/>
    <col min="2" max="2" width="18.33203125" style="53" customWidth="1"/>
    <col min="3" max="10" width="8.6640625" style="53" customWidth="1"/>
    <col min="11" max="16384" width="9.109375" style="53"/>
  </cols>
  <sheetData>
    <row r="1" spans="1:10" ht="31.5" customHeight="1" x14ac:dyDescent="0.25">
      <c r="A1" s="213" t="s">
        <v>155</v>
      </c>
      <c r="B1" s="213"/>
      <c r="C1" s="213"/>
      <c r="D1" s="213"/>
      <c r="E1" s="213"/>
      <c r="F1" s="213"/>
      <c r="G1" s="213"/>
      <c r="H1" s="213"/>
      <c r="I1" s="213"/>
      <c r="J1" s="213"/>
    </row>
    <row r="2" spans="1:10" x14ac:dyDescent="0.25">
      <c r="J2" s="140"/>
    </row>
    <row r="3" spans="1:10" ht="15" customHeight="1" x14ac:dyDescent="0.25">
      <c r="A3" s="173" t="s">
        <v>96</v>
      </c>
      <c r="B3" s="173"/>
      <c r="C3" s="203" t="s">
        <v>62</v>
      </c>
      <c r="D3" s="207" t="s">
        <v>97</v>
      </c>
      <c r="E3" s="208"/>
      <c r="F3" s="208"/>
      <c r="G3" s="208"/>
      <c r="H3" s="208"/>
      <c r="I3" s="209"/>
      <c r="J3" s="141"/>
    </row>
    <row r="4" spans="1:10" ht="15" customHeight="1" x14ac:dyDescent="0.25">
      <c r="A4" s="173"/>
      <c r="B4" s="173"/>
      <c r="C4" s="203"/>
      <c r="D4" s="78" t="s">
        <v>139</v>
      </c>
      <c r="E4" s="78" t="s">
        <v>140</v>
      </c>
      <c r="F4" s="78" t="s">
        <v>141</v>
      </c>
      <c r="G4" s="78" t="s">
        <v>142</v>
      </c>
      <c r="H4" s="150" t="s">
        <v>156</v>
      </c>
      <c r="I4" s="150" t="s">
        <v>157</v>
      </c>
      <c r="J4" s="142"/>
    </row>
    <row r="5" spans="1:10" ht="12.75" customHeight="1" x14ac:dyDescent="0.25">
      <c r="A5" s="65">
        <v>41</v>
      </c>
      <c r="B5" s="65" t="s">
        <v>55</v>
      </c>
      <c r="C5" s="15">
        <f>SUM(D5:J5)</f>
        <v>2514</v>
      </c>
      <c r="D5" s="15">
        <v>224</v>
      </c>
      <c r="E5" s="15">
        <v>312</v>
      </c>
      <c r="F5" s="15">
        <v>319</v>
      </c>
      <c r="G5" s="15">
        <v>422</v>
      </c>
      <c r="H5" s="15">
        <v>1226</v>
      </c>
      <c r="I5" s="15">
        <v>11</v>
      </c>
      <c r="J5" s="143"/>
    </row>
    <row r="6" spans="1:10" x14ac:dyDescent="0.25">
      <c r="A6" s="66">
        <v>42</v>
      </c>
      <c r="B6" s="66" t="s">
        <v>56</v>
      </c>
      <c r="C6" s="13">
        <f t="shared" ref="C6:C17" si="0">SUM(D6:J6)</f>
        <v>2355</v>
      </c>
      <c r="D6" s="13">
        <v>237</v>
      </c>
      <c r="E6" s="13">
        <v>290</v>
      </c>
      <c r="F6" s="13">
        <v>331</v>
      </c>
      <c r="G6" s="13">
        <v>428</v>
      </c>
      <c r="H6" s="13">
        <v>1059</v>
      </c>
      <c r="I6" s="13">
        <v>10</v>
      </c>
      <c r="J6" s="143"/>
    </row>
    <row r="7" spans="1:10" x14ac:dyDescent="0.25">
      <c r="A7" s="66">
        <v>43</v>
      </c>
      <c r="B7" s="66" t="s">
        <v>57</v>
      </c>
      <c r="C7" s="13">
        <f t="shared" si="0"/>
        <v>4740</v>
      </c>
      <c r="D7" s="13">
        <v>294</v>
      </c>
      <c r="E7" s="13">
        <v>430</v>
      </c>
      <c r="F7" s="13">
        <v>465</v>
      </c>
      <c r="G7" s="13">
        <v>582</v>
      </c>
      <c r="H7" s="13">
        <v>2944</v>
      </c>
      <c r="I7" s="13">
        <v>25</v>
      </c>
      <c r="J7" s="143"/>
    </row>
    <row r="8" spans="1:10" x14ac:dyDescent="0.25">
      <c r="A8" s="66">
        <v>44</v>
      </c>
      <c r="B8" s="66" t="s">
        <v>58</v>
      </c>
      <c r="C8" s="13">
        <f t="shared" si="0"/>
        <v>2992</v>
      </c>
      <c r="D8" s="13">
        <v>298</v>
      </c>
      <c r="E8" s="13">
        <v>362</v>
      </c>
      <c r="F8" s="13">
        <v>355</v>
      </c>
      <c r="G8" s="13">
        <v>456</v>
      </c>
      <c r="H8" s="13">
        <v>1509</v>
      </c>
      <c r="I8" s="13">
        <v>12</v>
      </c>
      <c r="J8" s="143"/>
    </row>
    <row r="9" spans="1:10" x14ac:dyDescent="0.25">
      <c r="A9" s="66">
        <v>45</v>
      </c>
      <c r="B9" s="66" t="s">
        <v>59</v>
      </c>
      <c r="C9" s="13">
        <f t="shared" si="0"/>
        <v>2613</v>
      </c>
      <c r="D9" s="13">
        <v>255</v>
      </c>
      <c r="E9" s="13">
        <v>297</v>
      </c>
      <c r="F9" s="13">
        <v>263</v>
      </c>
      <c r="G9" s="13">
        <v>371</v>
      </c>
      <c r="H9" s="13">
        <v>1389</v>
      </c>
      <c r="I9" s="13">
        <v>38</v>
      </c>
      <c r="J9" s="143"/>
    </row>
    <row r="10" spans="1:10" x14ac:dyDescent="0.25">
      <c r="A10" s="66" t="s">
        <v>0</v>
      </c>
      <c r="B10" s="66" t="s">
        <v>60</v>
      </c>
      <c r="C10" s="13">
        <f t="shared" si="0"/>
        <v>259</v>
      </c>
      <c r="D10" s="13">
        <v>7</v>
      </c>
      <c r="E10" s="13">
        <v>19</v>
      </c>
      <c r="F10" s="13">
        <v>22</v>
      </c>
      <c r="G10" s="13">
        <v>41</v>
      </c>
      <c r="H10" s="13">
        <v>170</v>
      </c>
      <c r="I10" s="13">
        <v>0</v>
      </c>
      <c r="J10" s="143"/>
    </row>
    <row r="11" spans="1:10" x14ac:dyDescent="0.25">
      <c r="A11" s="66" t="s">
        <v>1</v>
      </c>
      <c r="B11" s="66" t="s">
        <v>61</v>
      </c>
      <c r="C11" s="13">
        <f t="shared" si="0"/>
        <v>604</v>
      </c>
      <c r="D11" s="13">
        <v>72</v>
      </c>
      <c r="E11" s="13">
        <v>52</v>
      </c>
      <c r="F11" s="13">
        <v>61</v>
      </c>
      <c r="G11" s="13">
        <v>84</v>
      </c>
      <c r="H11" s="13">
        <v>328</v>
      </c>
      <c r="I11" s="13">
        <v>7</v>
      </c>
      <c r="J11" s="143"/>
    </row>
    <row r="12" spans="1:10" x14ac:dyDescent="0.25">
      <c r="A12" s="66" t="s">
        <v>2</v>
      </c>
      <c r="B12" s="66" t="s">
        <v>3</v>
      </c>
      <c r="C12" s="13">
        <f t="shared" si="0"/>
        <v>973</v>
      </c>
      <c r="D12" s="13">
        <v>53</v>
      </c>
      <c r="E12" s="13">
        <v>67</v>
      </c>
      <c r="F12" s="13">
        <v>91</v>
      </c>
      <c r="G12" s="13">
        <v>141</v>
      </c>
      <c r="H12" s="13">
        <v>607</v>
      </c>
      <c r="I12" s="13">
        <v>14</v>
      </c>
      <c r="J12" s="143"/>
    </row>
    <row r="13" spans="1:10" x14ac:dyDescent="0.25">
      <c r="A13" s="66" t="s">
        <v>4</v>
      </c>
      <c r="B13" s="66" t="s">
        <v>5</v>
      </c>
      <c r="C13" s="13">
        <f t="shared" si="0"/>
        <v>755</v>
      </c>
      <c r="D13" s="13">
        <v>54</v>
      </c>
      <c r="E13" s="13">
        <v>66</v>
      </c>
      <c r="F13" s="13">
        <v>71</v>
      </c>
      <c r="G13" s="13">
        <v>92</v>
      </c>
      <c r="H13" s="13">
        <v>465</v>
      </c>
      <c r="I13" s="13">
        <v>7</v>
      </c>
      <c r="J13" s="143"/>
    </row>
    <row r="14" spans="1:10" x14ac:dyDescent="0.25">
      <c r="A14" s="66" t="s">
        <v>6</v>
      </c>
      <c r="B14" s="66" t="s">
        <v>7</v>
      </c>
      <c r="C14" s="13">
        <f t="shared" si="0"/>
        <v>577</v>
      </c>
      <c r="D14" s="13">
        <v>52</v>
      </c>
      <c r="E14" s="13">
        <v>61</v>
      </c>
      <c r="F14" s="13">
        <v>68</v>
      </c>
      <c r="G14" s="13">
        <v>65</v>
      </c>
      <c r="H14" s="13">
        <v>321</v>
      </c>
      <c r="I14" s="13">
        <v>10</v>
      </c>
      <c r="J14" s="143"/>
    </row>
    <row r="15" spans="1:10" x14ac:dyDescent="0.25">
      <c r="A15" s="66" t="s">
        <v>8</v>
      </c>
      <c r="B15" s="66" t="s">
        <v>9</v>
      </c>
      <c r="C15" s="13">
        <f t="shared" si="0"/>
        <v>888</v>
      </c>
      <c r="D15" s="13">
        <v>72</v>
      </c>
      <c r="E15" s="13">
        <v>58</v>
      </c>
      <c r="F15" s="13">
        <v>101</v>
      </c>
      <c r="G15" s="13">
        <v>112</v>
      </c>
      <c r="H15" s="13">
        <v>540</v>
      </c>
      <c r="I15" s="13">
        <v>5</v>
      </c>
      <c r="J15" s="143"/>
    </row>
    <row r="16" spans="1:10" x14ac:dyDescent="0.25">
      <c r="A16" s="66" t="s">
        <v>10</v>
      </c>
      <c r="B16" s="66" t="s">
        <v>11</v>
      </c>
      <c r="C16" s="13">
        <f t="shared" si="0"/>
        <v>539</v>
      </c>
      <c r="D16" s="13">
        <v>62</v>
      </c>
      <c r="E16" s="13">
        <v>62</v>
      </c>
      <c r="F16" s="13">
        <v>68</v>
      </c>
      <c r="G16" s="13">
        <v>105</v>
      </c>
      <c r="H16" s="13">
        <v>238</v>
      </c>
      <c r="I16" s="13">
        <v>4</v>
      </c>
      <c r="J16" s="143"/>
    </row>
    <row r="17" spans="1:10" x14ac:dyDescent="0.25">
      <c r="A17" s="66" t="s">
        <v>12</v>
      </c>
      <c r="B17" s="66" t="s">
        <v>13</v>
      </c>
      <c r="C17" s="13">
        <f t="shared" si="0"/>
        <v>396</v>
      </c>
      <c r="D17" s="13">
        <v>36</v>
      </c>
      <c r="E17" s="13">
        <v>41</v>
      </c>
      <c r="F17" s="13">
        <v>38</v>
      </c>
      <c r="G17" s="13">
        <v>63</v>
      </c>
      <c r="H17" s="13">
        <v>217</v>
      </c>
      <c r="I17" s="13">
        <v>1</v>
      </c>
      <c r="J17" s="143"/>
    </row>
    <row r="18" spans="1:10" x14ac:dyDescent="0.25">
      <c r="A18" s="81"/>
      <c r="B18" s="81" t="s">
        <v>14</v>
      </c>
      <c r="C18" s="58">
        <f t="shared" ref="C18:I18" si="1">SUM(C19:C24)</f>
        <v>8289</v>
      </c>
      <c r="D18" s="58">
        <f t="shared" si="1"/>
        <v>623</v>
      </c>
      <c r="E18" s="58">
        <f t="shared" si="1"/>
        <v>875</v>
      </c>
      <c r="F18" s="58">
        <f t="shared" si="1"/>
        <v>1003</v>
      </c>
      <c r="G18" s="58">
        <f t="shared" si="1"/>
        <v>1029</v>
      </c>
      <c r="H18" s="58">
        <f t="shared" si="1"/>
        <v>4742</v>
      </c>
      <c r="I18" s="58">
        <f t="shared" si="1"/>
        <v>17</v>
      </c>
      <c r="J18" s="144"/>
    </row>
    <row r="19" spans="1:10" x14ac:dyDescent="0.25">
      <c r="A19" s="82" t="s">
        <v>15</v>
      </c>
      <c r="B19" s="82" t="s">
        <v>16</v>
      </c>
      <c r="C19" s="15">
        <f t="shared" ref="C19:C24" si="2">SUM(D19:J19)</f>
        <v>933</v>
      </c>
      <c r="D19" s="15">
        <v>87</v>
      </c>
      <c r="E19" s="15">
        <v>107</v>
      </c>
      <c r="F19" s="15">
        <v>127</v>
      </c>
      <c r="G19" s="15">
        <v>107</v>
      </c>
      <c r="H19" s="15">
        <v>504</v>
      </c>
      <c r="I19" s="15">
        <v>1</v>
      </c>
      <c r="J19" s="143"/>
    </row>
    <row r="20" spans="1:10" x14ac:dyDescent="0.25">
      <c r="A20" s="83" t="s">
        <v>17</v>
      </c>
      <c r="B20" s="83" t="s">
        <v>18</v>
      </c>
      <c r="C20" s="13">
        <f t="shared" si="2"/>
        <v>1189</v>
      </c>
      <c r="D20" s="13">
        <v>91</v>
      </c>
      <c r="E20" s="13">
        <v>138</v>
      </c>
      <c r="F20" s="13">
        <v>125</v>
      </c>
      <c r="G20" s="13">
        <v>145</v>
      </c>
      <c r="H20" s="13">
        <v>690</v>
      </c>
      <c r="I20" s="13">
        <v>0</v>
      </c>
      <c r="J20" s="143"/>
    </row>
    <row r="21" spans="1:10" x14ac:dyDescent="0.25">
      <c r="A21" s="83" t="s">
        <v>19</v>
      </c>
      <c r="B21" s="83" t="s">
        <v>73</v>
      </c>
      <c r="C21" s="13">
        <f t="shared" si="2"/>
        <v>2010</v>
      </c>
      <c r="D21" s="13">
        <v>136</v>
      </c>
      <c r="E21" s="13">
        <v>213</v>
      </c>
      <c r="F21" s="13">
        <v>232</v>
      </c>
      <c r="G21" s="13">
        <v>234</v>
      </c>
      <c r="H21" s="13">
        <v>1194</v>
      </c>
      <c r="I21" s="13">
        <v>1</v>
      </c>
      <c r="J21" s="143"/>
    </row>
    <row r="22" spans="1:10" ht="13.5" customHeight="1" x14ac:dyDescent="0.25">
      <c r="A22" s="83" t="s">
        <v>21</v>
      </c>
      <c r="B22" s="83" t="s">
        <v>74</v>
      </c>
      <c r="C22" s="13">
        <f t="shared" si="2"/>
        <v>2115</v>
      </c>
      <c r="D22" s="13">
        <v>135</v>
      </c>
      <c r="E22" s="13">
        <v>201</v>
      </c>
      <c r="F22" s="13">
        <v>282</v>
      </c>
      <c r="G22" s="13">
        <v>308</v>
      </c>
      <c r="H22" s="13">
        <v>1181</v>
      </c>
      <c r="I22" s="13">
        <v>8</v>
      </c>
      <c r="J22" s="143"/>
    </row>
    <row r="23" spans="1:10" ht="12.75" customHeight="1" x14ac:dyDescent="0.25">
      <c r="A23" s="83" t="s">
        <v>23</v>
      </c>
      <c r="B23" s="83" t="s">
        <v>75</v>
      </c>
      <c r="C23" s="13">
        <f t="shared" si="2"/>
        <v>1169</v>
      </c>
      <c r="D23" s="13">
        <v>82</v>
      </c>
      <c r="E23" s="13">
        <v>117</v>
      </c>
      <c r="F23" s="13">
        <v>121</v>
      </c>
      <c r="G23" s="13">
        <v>122</v>
      </c>
      <c r="H23" s="13">
        <v>721</v>
      </c>
      <c r="I23" s="13">
        <v>6</v>
      </c>
      <c r="J23" s="143"/>
    </row>
    <row r="24" spans="1:10" x14ac:dyDescent="0.25">
      <c r="A24" s="84" t="s">
        <v>25</v>
      </c>
      <c r="B24" s="84" t="s">
        <v>26</v>
      </c>
      <c r="C24" s="16">
        <f t="shared" si="2"/>
        <v>873</v>
      </c>
      <c r="D24" s="16">
        <v>92</v>
      </c>
      <c r="E24" s="16">
        <v>99</v>
      </c>
      <c r="F24" s="16">
        <v>116</v>
      </c>
      <c r="G24" s="16">
        <v>113</v>
      </c>
      <c r="H24" s="16">
        <v>452</v>
      </c>
      <c r="I24" s="16">
        <v>1</v>
      </c>
      <c r="J24" s="143"/>
    </row>
    <row r="25" spans="1:10" x14ac:dyDescent="0.25">
      <c r="A25" s="79"/>
      <c r="B25" s="85" t="s">
        <v>27</v>
      </c>
      <c r="C25" s="86">
        <f t="shared" ref="C25:I25" si="3">SUM(C5:C18)</f>
        <v>28494</v>
      </c>
      <c r="D25" s="86">
        <f t="shared" si="3"/>
        <v>2339</v>
      </c>
      <c r="E25" s="86">
        <f t="shared" si="3"/>
        <v>2992</v>
      </c>
      <c r="F25" s="86">
        <f t="shared" si="3"/>
        <v>3256</v>
      </c>
      <c r="G25" s="86">
        <f t="shared" si="3"/>
        <v>3991</v>
      </c>
      <c r="H25" s="86">
        <f t="shared" si="3"/>
        <v>15755</v>
      </c>
      <c r="I25" s="86">
        <f t="shared" si="3"/>
        <v>161</v>
      </c>
      <c r="J25" s="145"/>
    </row>
    <row r="26" spans="1:10" x14ac:dyDescent="0.25">
      <c r="A26" s="160"/>
      <c r="B26" s="161"/>
      <c r="C26" s="161"/>
      <c r="D26" s="161"/>
      <c r="E26" s="161"/>
      <c r="F26" s="161"/>
      <c r="G26" s="161"/>
      <c r="H26" s="161"/>
      <c r="I26" s="161"/>
      <c r="J26" s="145"/>
    </row>
    <row r="27" spans="1:10" x14ac:dyDescent="0.25">
      <c r="A27" s="162"/>
      <c r="B27" s="162" t="s">
        <v>148</v>
      </c>
      <c r="C27" s="162">
        <v>28519</v>
      </c>
      <c r="D27" s="162">
        <v>2505</v>
      </c>
      <c r="E27" s="162">
        <v>2973</v>
      </c>
      <c r="F27" s="162">
        <v>3344</v>
      </c>
      <c r="G27" s="162">
        <v>4031</v>
      </c>
      <c r="H27" s="162">
        <v>14326</v>
      </c>
      <c r="I27" s="162">
        <v>1340</v>
      </c>
      <c r="J27" s="145"/>
    </row>
    <row r="28" spans="1:10" x14ac:dyDescent="0.25">
      <c r="A28" s="146"/>
      <c r="B28" s="146"/>
      <c r="C28" s="146"/>
      <c r="D28" s="146"/>
      <c r="E28" s="146"/>
      <c r="F28" s="146"/>
      <c r="G28" s="146"/>
      <c r="H28" s="146"/>
      <c r="I28" s="146"/>
      <c r="J28" s="146"/>
    </row>
    <row r="29" spans="1:10" x14ac:dyDescent="0.25">
      <c r="A29" s="204" t="s">
        <v>138</v>
      </c>
      <c r="B29" s="205"/>
      <c r="C29" s="206"/>
      <c r="D29" s="78" t="s">
        <v>98</v>
      </c>
      <c r="E29" s="78" t="s">
        <v>137</v>
      </c>
      <c r="F29" s="78" t="s">
        <v>99</v>
      </c>
      <c r="G29" s="78" t="s">
        <v>100</v>
      </c>
      <c r="H29" s="78" t="s">
        <v>101</v>
      </c>
      <c r="I29" s="78" t="s">
        <v>102</v>
      </c>
      <c r="J29" s="139" t="s">
        <v>103</v>
      </c>
    </row>
    <row r="30" spans="1:10" x14ac:dyDescent="0.25">
      <c r="A30" s="64"/>
      <c r="B30" s="64" t="s">
        <v>136</v>
      </c>
      <c r="C30" s="64">
        <v>28464</v>
      </c>
      <c r="D30" s="64">
        <v>3271</v>
      </c>
      <c r="E30" s="64">
        <v>2753</v>
      </c>
      <c r="F30" s="64">
        <v>3155</v>
      </c>
      <c r="G30" s="64">
        <v>3986</v>
      </c>
      <c r="H30" s="64">
        <v>15143</v>
      </c>
      <c r="I30" s="64">
        <v>140</v>
      </c>
      <c r="J30" s="64">
        <v>16</v>
      </c>
    </row>
    <row r="31" spans="1:10" x14ac:dyDescent="0.25">
      <c r="A31" s="64"/>
      <c r="B31" s="64" t="s">
        <v>135</v>
      </c>
      <c r="C31" s="64">
        <v>28778</v>
      </c>
      <c r="D31" s="64">
        <v>3134</v>
      </c>
      <c r="E31" s="64">
        <v>2882</v>
      </c>
      <c r="F31" s="64">
        <v>3177</v>
      </c>
      <c r="G31" s="64">
        <v>4171</v>
      </c>
      <c r="H31" s="64">
        <v>15107</v>
      </c>
      <c r="I31" s="64">
        <v>209</v>
      </c>
      <c r="J31" s="64">
        <v>98</v>
      </c>
    </row>
    <row r="32" spans="1:10" x14ac:dyDescent="0.25">
      <c r="A32" s="64"/>
      <c r="B32" s="24" t="s">
        <v>134</v>
      </c>
      <c r="C32" s="64">
        <v>28520</v>
      </c>
      <c r="D32" s="64">
        <v>3007</v>
      </c>
      <c r="E32" s="64">
        <v>2831</v>
      </c>
      <c r="F32" s="64">
        <v>2989</v>
      </c>
      <c r="G32" s="64">
        <v>4265</v>
      </c>
      <c r="H32" s="64">
        <v>15105</v>
      </c>
      <c r="I32" s="64">
        <v>232</v>
      </c>
      <c r="J32" s="64">
        <v>91</v>
      </c>
    </row>
    <row r="33" spans="1:10" x14ac:dyDescent="0.25">
      <c r="A33" s="64"/>
      <c r="B33" s="64" t="s">
        <v>133</v>
      </c>
      <c r="C33" s="64">
        <v>28746</v>
      </c>
      <c r="D33" s="64">
        <v>2284</v>
      </c>
      <c r="E33" s="64">
        <v>2214</v>
      </c>
      <c r="F33" s="64">
        <v>2270</v>
      </c>
      <c r="G33" s="64">
        <v>2126</v>
      </c>
      <c r="H33" s="64">
        <v>9821</v>
      </c>
      <c r="I33" s="64">
        <v>9832</v>
      </c>
      <c r="J33" s="64">
        <v>199</v>
      </c>
    </row>
    <row r="34" spans="1:10" x14ac:dyDescent="0.25">
      <c r="A34" s="64"/>
      <c r="B34" s="64" t="s">
        <v>131</v>
      </c>
      <c r="C34" s="64">
        <v>28545</v>
      </c>
      <c r="D34" s="64">
        <v>2204</v>
      </c>
      <c r="E34" s="64">
        <v>2207</v>
      </c>
      <c r="F34" s="64">
        <v>2183</v>
      </c>
      <c r="G34" s="64">
        <v>2039</v>
      </c>
      <c r="H34" s="64">
        <v>9896</v>
      </c>
      <c r="I34" s="64">
        <v>9793</v>
      </c>
      <c r="J34" s="64">
        <v>223</v>
      </c>
    </row>
    <row r="35" spans="1:10" x14ac:dyDescent="0.25">
      <c r="A35" s="64"/>
      <c r="B35" s="64" t="s">
        <v>130</v>
      </c>
      <c r="C35" s="64">
        <v>28400</v>
      </c>
      <c r="D35" s="64">
        <v>2115</v>
      </c>
      <c r="E35" s="64">
        <v>2050</v>
      </c>
      <c r="F35" s="64">
        <v>2290</v>
      </c>
      <c r="G35" s="64">
        <v>2064</v>
      </c>
      <c r="H35" s="64">
        <v>9136</v>
      </c>
      <c r="I35" s="64">
        <v>10319</v>
      </c>
      <c r="J35" s="64">
        <v>426</v>
      </c>
    </row>
    <row r="36" spans="1:10" x14ac:dyDescent="0.25">
      <c r="A36" s="119"/>
      <c r="B36" s="64" t="s">
        <v>126</v>
      </c>
      <c r="C36" s="64">
        <v>28221</v>
      </c>
      <c r="D36" s="64">
        <v>2023</v>
      </c>
      <c r="E36" s="64">
        <v>2013</v>
      </c>
      <c r="F36" s="64">
        <v>2198</v>
      </c>
      <c r="G36" s="64">
        <v>2022</v>
      </c>
      <c r="H36" s="64">
        <v>9022</v>
      </c>
      <c r="I36" s="64">
        <v>10517</v>
      </c>
      <c r="J36" s="64">
        <v>426</v>
      </c>
    </row>
    <row r="37" spans="1:10" x14ac:dyDescent="0.25">
      <c r="A37" s="119"/>
      <c r="B37" s="64" t="s">
        <v>125</v>
      </c>
      <c r="C37" s="64">
        <v>28036</v>
      </c>
      <c r="D37" s="64">
        <v>2112</v>
      </c>
      <c r="E37" s="64">
        <v>2070</v>
      </c>
      <c r="F37" s="64">
        <v>2269</v>
      </c>
      <c r="G37" s="64">
        <v>2048</v>
      </c>
      <c r="H37" s="64">
        <v>9059</v>
      </c>
      <c r="I37" s="64">
        <v>10191</v>
      </c>
      <c r="J37" s="64">
        <v>287</v>
      </c>
    </row>
    <row r="38" spans="1:10" x14ac:dyDescent="0.25">
      <c r="A38" s="114"/>
      <c r="B38" s="115" t="s">
        <v>123</v>
      </c>
      <c r="C38" s="115">
        <v>27910</v>
      </c>
      <c r="D38" s="115">
        <v>1873</v>
      </c>
      <c r="E38" s="115">
        <v>1942</v>
      </c>
      <c r="F38" s="115">
        <v>2072</v>
      </c>
      <c r="G38" s="115">
        <v>1911</v>
      </c>
      <c r="H38" s="115">
        <v>8481</v>
      </c>
      <c r="I38" s="115">
        <v>10824</v>
      </c>
      <c r="J38" s="115">
        <v>807</v>
      </c>
    </row>
    <row r="39" spans="1:10" x14ac:dyDescent="0.25">
      <c r="A39" s="114"/>
      <c r="B39" s="112" t="s">
        <v>122</v>
      </c>
      <c r="C39" s="112">
        <v>27250</v>
      </c>
      <c r="D39" s="112">
        <v>2023</v>
      </c>
      <c r="E39" s="112">
        <v>2052</v>
      </c>
      <c r="F39" s="112">
        <v>2281</v>
      </c>
      <c r="G39" s="112">
        <v>2762</v>
      </c>
      <c r="H39" s="112">
        <v>10856</v>
      </c>
      <c r="I39" s="112">
        <v>6868</v>
      </c>
      <c r="J39" s="112">
        <v>408</v>
      </c>
    </row>
    <row r="40" spans="1:10" x14ac:dyDescent="0.25">
      <c r="A40" s="80"/>
      <c r="B40" s="67" t="s">
        <v>53</v>
      </c>
      <c r="C40" s="67">
        <v>32236</v>
      </c>
      <c r="D40" s="67">
        <v>1494</v>
      </c>
      <c r="E40" s="67">
        <v>2180</v>
      </c>
      <c r="F40" s="67">
        <v>2568</v>
      </c>
      <c r="G40" s="67">
        <v>2266</v>
      </c>
      <c r="H40" s="67">
        <v>9549</v>
      </c>
      <c r="I40" s="67">
        <v>11882</v>
      </c>
      <c r="J40" s="67">
        <v>2297</v>
      </c>
    </row>
  </sheetData>
  <mergeCells count="5">
    <mergeCell ref="A1:J1"/>
    <mergeCell ref="A3:B4"/>
    <mergeCell ref="C3:C4"/>
    <mergeCell ref="A29:C29"/>
    <mergeCell ref="D3:I3"/>
  </mergeCells>
  <phoneticPr fontId="27" type="noConversion"/>
  <pageMargins left="0.55118110236220474" right="0" top="0.98425196850393704" bottom="0.78740157480314965" header="0.51181102362204722" footer="0.51181102362204722"/>
  <pageSetup paperSize="9" orientation="portrait" r:id="rId1"/>
  <headerFooter alignWithMargins="0">
    <oddFooter>&amp;L&amp;8PKD Politikas plānošanas nodaļa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8</vt:i4>
      </vt:variant>
    </vt:vector>
  </HeadingPairs>
  <TitlesOfParts>
    <vt:vector size="8" baseType="lpstr">
      <vt:lpstr>skaits</vt:lpstr>
      <vt:lpstr>siev</vt:lpstr>
      <vt:lpstr>pēc_plūsmas</vt:lpstr>
      <vt:lpstr>ped_pēc_juridstatusa</vt:lpstr>
      <vt:lpstr>jaunie_pedagogi</vt:lpstr>
      <vt:lpstr>izglītība</vt:lpstr>
      <vt:lpstr>vecums </vt:lpstr>
      <vt:lpstr>slodze</vt:lpstr>
    </vt:vector>
  </TitlesOfParts>
  <Company>izm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Aija Rudmane</dc:creator>
  <cp:lastModifiedBy>Ieva Ervalde</cp:lastModifiedBy>
  <cp:lastPrinted>2018-05-15T08:54:27Z</cp:lastPrinted>
  <dcterms:created xsi:type="dcterms:W3CDTF">2001-11-28T15:06:05Z</dcterms:created>
  <dcterms:modified xsi:type="dcterms:W3CDTF">2021-04-12T10:15:26Z</dcterms:modified>
</cp:coreProperties>
</file>