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DESKTOP\SPORTA SKOLAS STATISTIKA_2019\IZM mājas lapa\"/>
    </mc:Choice>
  </mc:AlternateContent>
  <bookViews>
    <workbookView xWindow="0" yWindow="0" windowWidth="28800" windowHeight="11835"/>
  </bookViews>
  <sheets>
    <sheet name="Sporta veidi_treneri_likmes" sheetId="1" r:id="rId1"/>
    <sheet name="KOPSAVILKUM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G509" i="1"/>
  <c r="F509" i="1"/>
  <c r="E509" i="1"/>
  <c r="D509" i="1"/>
  <c r="C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G475" i="1"/>
  <c r="E475" i="1"/>
  <c r="F475" i="1" s="1"/>
  <c r="D475" i="1"/>
  <c r="C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G419" i="1"/>
  <c r="E419" i="1"/>
  <c r="F419" i="1" s="1"/>
  <c r="D419" i="1"/>
  <c r="C419" i="1"/>
  <c r="F418" i="1"/>
  <c r="F417" i="1"/>
  <c r="F416" i="1"/>
  <c r="F415" i="1"/>
  <c r="G411" i="1"/>
  <c r="E411" i="1"/>
  <c r="F411" i="1" s="1"/>
  <c r="D411" i="1"/>
  <c r="C411" i="1"/>
  <c r="F410" i="1"/>
  <c r="F409" i="1"/>
  <c r="G405" i="1"/>
  <c r="E405" i="1"/>
  <c r="F405" i="1" s="1"/>
  <c r="D405" i="1"/>
  <c r="C405" i="1"/>
  <c r="F404" i="1"/>
  <c r="F403" i="1"/>
  <c r="F402" i="1"/>
  <c r="F401" i="1"/>
  <c r="F400" i="1"/>
  <c r="F399" i="1"/>
  <c r="F398" i="1"/>
  <c r="F397" i="1"/>
  <c r="G393" i="1"/>
  <c r="E393" i="1"/>
  <c r="F393" i="1" s="1"/>
  <c r="D393" i="1"/>
  <c r="C393" i="1"/>
  <c r="F392" i="1"/>
  <c r="F391" i="1"/>
  <c r="F390" i="1"/>
  <c r="F389" i="1"/>
  <c r="F388" i="1"/>
  <c r="F387" i="1"/>
  <c r="F386" i="1"/>
  <c r="G382" i="1"/>
  <c r="E382" i="1"/>
  <c r="F382" i="1" s="1"/>
  <c r="D382" i="1"/>
  <c r="C382" i="1"/>
  <c r="F381" i="1"/>
  <c r="F380" i="1"/>
  <c r="F379" i="1"/>
  <c r="F378" i="1"/>
  <c r="G374" i="1"/>
  <c r="E374" i="1"/>
  <c r="F374" i="1" s="1"/>
  <c r="D374" i="1"/>
  <c r="C374" i="1"/>
  <c r="F373" i="1"/>
  <c r="F372" i="1"/>
  <c r="G368" i="1"/>
  <c r="E368" i="1"/>
  <c r="F368" i="1" s="1"/>
  <c r="D368" i="1"/>
  <c r="C368" i="1"/>
  <c r="F367" i="1"/>
  <c r="F366" i="1"/>
  <c r="F365" i="1"/>
  <c r="F364" i="1"/>
  <c r="F363" i="1"/>
  <c r="F362" i="1"/>
  <c r="G358" i="1"/>
  <c r="E358" i="1"/>
  <c r="F358" i="1" s="1"/>
  <c r="D358" i="1"/>
  <c r="C358" i="1"/>
  <c r="F357" i="1"/>
  <c r="F356" i="1"/>
  <c r="F355" i="1"/>
  <c r="F354" i="1"/>
  <c r="F353" i="1"/>
  <c r="F352" i="1"/>
  <c r="G348" i="1"/>
  <c r="E348" i="1"/>
  <c r="F348" i="1" s="1"/>
  <c r="D348" i="1"/>
  <c r="C348" i="1"/>
  <c r="F347" i="1"/>
  <c r="F346" i="1"/>
  <c r="F345" i="1"/>
  <c r="F344" i="1"/>
  <c r="G340" i="1"/>
  <c r="E340" i="1"/>
  <c r="F340" i="1" s="1"/>
  <c r="D340" i="1"/>
  <c r="C340" i="1"/>
  <c r="F339" i="1"/>
  <c r="G335" i="1"/>
  <c r="E335" i="1"/>
  <c r="F335" i="1" s="1"/>
  <c r="D335" i="1"/>
  <c r="C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G317" i="1"/>
  <c r="E317" i="1"/>
  <c r="F317" i="1" s="1"/>
  <c r="D317" i="1"/>
  <c r="C317" i="1"/>
  <c r="F316" i="1"/>
  <c r="F315" i="1"/>
  <c r="G311" i="1"/>
  <c r="E311" i="1"/>
  <c r="F311" i="1" s="1"/>
  <c r="D311" i="1"/>
  <c r="C311" i="1"/>
  <c r="F310" i="1"/>
  <c r="F309" i="1"/>
  <c r="F308" i="1"/>
  <c r="F307" i="1"/>
  <c r="F306" i="1"/>
  <c r="F305" i="1"/>
  <c r="F304" i="1"/>
  <c r="F303" i="1"/>
  <c r="F302" i="1"/>
  <c r="F301" i="1"/>
  <c r="F300" i="1"/>
  <c r="G296" i="1"/>
  <c r="E296" i="1"/>
  <c r="F296" i="1" s="1"/>
  <c r="D296" i="1"/>
  <c r="C296" i="1"/>
  <c r="F295" i="1"/>
  <c r="G291" i="1"/>
  <c r="E291" i="1"/>
  <c r="F291" i="1" s="1"/>
  <c r="D291" i="1"/>
  <c r="C291" i="1"/>
  <c r="F290" i="1"/>
  <c r="F289" i="1"/>
  <c r="F288" i="1"/>
  <c r="F287" i="1"/>
  <c r="F286" i="1"/>
  <c r="F285" i="1"/>
  <c r="F284" i="1"/>
  <c r="F283" i="1"/>
  <c r="G279" i="1"/>
  <c r="E279" i="1"/>
  <c r="F279" i="1" s="1"/>
  <c r="D279" i="1"/>
  <c r="C279" i="1"/>
  <c r="F278" i="1"/>
  <c r="F277" i="1"/>
  <c r="F276" i="1"/>
  <c r="F275" i="1"/>
  <c r="F274" i="1"/>
  <c r="F273" i="1"/>
  <c r="F272" i="1"/>
  <c r="F271" i="1"/>
  <c r="F270" i="1"/>
  <c r="G266" i="1"/>
  <c r="E266" i="1"/>
  <c r="F266" i="1" s="1"/>
  <c r="D266" i="1"/>
  <c r="C266" i="1"/>
  <c r="F265" i="1"/>
  <c r="G261" i="1"/>
  <c r="E261" i="1"/>
  <c r="F261" i="1" s="1"/>
  <c r="D261" i="1"/>
  <c r="C261" i="1"/>
  <c r="F260" i="1"/>
  <c r="F259" i="1"/>
  <c r="F258" i="1"/>
  <c r="F257" i="1"/>
  <c r="F256" i="1"/>
  <c r="F255" i="1"/>
  <c r="F254" i="1"/>
  <c r="F253" i="1"/>
  <c r="F252" i="1"/>
  <c r="F251" i="1"/>
  <c r="G247" i="1"/>
  <c r="E247" i="1"/>
  <c r="F247" i="1" s="1"/>
  <c r="D247" i="1"/>
  <c r="C247" i="1"/>
  <c r="F246" i="1"/>
  <c r="F245" i="1"/>
  <c r="F244" i="1"/>
  <c r="F243" i="1"/>
  <c r="F242" i="1"/>
  <c r="F241" i="1"/>
  <c r="F240" i="1"/>
  <c r="F239" i="1"/>
  <c r="G235" i="1"/>
  <c r="E235" i="1"/>
  <c r="F235" i="1" s="1"/>
  <c r="D235" i="1"/>
  <c r="C235" i="1"/>
  <c r="F234" i="1"/>
  <c r="F233" i="1"/>
  <c r="F232" i="1"/>
  <c r="F231" i="1"/>
  <c r="F230" i="1"/>
  <c r="F229" i="1"/>
  <c r="F228" i="1"/>
  <c r="G224" i="1"/>
  <c r="E224" i="1"/>
  <c r="F224" i="1" s="1"/>
  <c r="D224" i="1"/>
  <c r="C224" i="1"/>
  <c r="F223" i="1"/>
  <c r="F222" i="1"/>
  <c r="F221" i="1"/>
  <c r="F220" i="1"/>
  <c r="F219" i="1"/>
  <c r="F218" i="1"/>
  <c r="F217" i="1"/>
  <c r="F216" i="1"/>
  <c r="G212" i="1"/>
  <c r="E212" i="1"/>
  <c r="F212" i="1" s="1"/>
  <c r="D212" i="1"/>
  <c r="C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G170" i="1"/>
  <c r="E170" i="1"/>
  <c r="F170" i="1" s="1"/>
  <c r="D170" i="1"/>
  <c r="C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G151" i="1"/>
  <c r="E151" i="1"/>
  <c r="F151" i="1" s="1"/>
  <c r="D151" i="1"/>
  <c r="C151" i="1"/>
  <c r="F150" i="1"/>
  <c r="F149" i="1"/>
  <c r="F148" i="1"/>
  <c r="F147" i="1"/>
  <c r="F146" i="1"/>
  <c r="F145" i="1"/>
  <c r="G141" i="1"/>
  <c r="E141" i="1"/>
  <c r="F141" i="1" s="1"/>
  <c r="D141" i="1"/>
  <c r="C141" i="1"/>
  <c r="F140" i="1"/>
  <c r="F139" i="1"/>
  <c r="F138" i="1"/>
  <c r="F137" i="1"/>
  <c r="F136" i="1"/>
  <c r="F135" i="1"/>
  <c r="F134" i="1"/>
  <c r="F133" i="1"/>
  <c r="G129" i="1"/>
  <c r="E129" i="1"/>
  <c r="F129" i="1" s="1"/>
  <c r="D129" i="1"/>
  <c r="C129" i="1"/>
  <c r="F128" i="1"/>
  <c r="F127" i="1"/>
  <c r="F126" i="1"/>
  <c r="F125" i="1"/>
  <c r="F124" i="1"/>
  <c r="F123" i="1"/>
  <c r="G119" i="1"/>
  <c r="E119" i="1"/>
  <c r="F119" i="1" s="1"/>
  <c r="D119" i="1"/>
  <c r="C119" i="1"/>
  <c r="F118" i="1"/>
  <c r="F117" i="1"/>
  <c r="F116" i="1"/>
  <c r="F115" i="1"/>
  <c r="G111" i="1"/>
  <c r="E111" i="1"/>
  <c r="F111" i="1" s="1"/>
  <c r="D111" i="1"/>
  <c r="C111" i="1"/>
  <c r="F110" i="1"/>
  <c r="F109" i="1"/>
  <c r="F108" i="1"/>
  <c r="G104" i="1"/>
  <c r="E104" i="1"/>
  <c r="F104" i="1" s="1"/>
  <c r="D104" i="1"/>
  <c r="C104" i="1"/>
  <c r="F103" i="1"/>
  <c r="F102" i="1"/>
  <c r="F101" i="1"/>
  <c r="F100" i="1"/>
  <c r="F99" i="1"/>
  <c r="F98" i="1"/>
  <c r="F97" i="1"/>
  <c r="F96" i="1"/>
  <c r="F95" i="1"/>
  <c r="G91" i="1"/>
  <c r="E91" i="1"/>
  <c r="F91" i="1" s="1"/>
  <c r="D91" i="1"/>
  <c r="C91" i="1"/>
  <c r="F90" i="1"/>
  <c r="F89" i="1"/>
  <c r="F88" i="1"/>
  <c r="F87" i="1"/>
  <c r="G83" i="1"/>
  <c r="E83" i="1"/>
  <c r="F83" i="1" s="1"/>
  <c r="D83" i="1"/>
  <c r="C83" i="1"/>
  <c r="F82" i="1"/>
  <c r="F81" i="1"/>
  <c r="F80" i="1"/>
  <c r="F79" i="1"/>
  <c r="F78" i="1"/>
  <c r="F77" i="1"/>
  <c r="F76" i="1"/>
  <c r="G72" i="1"/>
  <c r="E72" i="1"/>
  <c r="F72" i="1" s="1"/>
  <c r="D72" i="1"/>
  <c r="C72" i="1"/>
  <c r="F71" i="1"/>
  <c r="F70" i="1"/>
  <c r="F69" i="1"/>
  <c r="F68" i="1"/>
  <c r="F67" i="1"/>
  <c r="F66" i="1"/>
  <c r="G62" i="1"/>
  <c r="E62" i="1"/>
  <c r="F62" i="1" s="1"/>
  <c r="D62" i="1"/>
  <c r="C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G17" i="1"/>
  <c r="E17" i="1"/>
  <c r="F17" i="1" s="1"/>
  <c r="D17" i="1"/>
  <c r="C17" i="1"/>
  <c r="F16" i="1"/>
  <c r="F15" i="1"/>
  <c r="G11" i="1"/>
  <c r="E11" i="1"/>
  <c r="F11" i="1" s="1"/>
  <c r="D11" i="1"/>
  <c r="C11" i="1"/>
  <c r="F10" i="1"/>
  <c r="F9" i="1"/>
  <c r="G5" i="1"/>
  <c r="E5" i="1"/>
  <c r="F5" i="1" s="1"/>
  <c r="D5" i="1"/>
  <c r="C5" i="1"/>
  <c r="F4" i="1"/>
  <c r="F3" i="1"/>
</calcChain>
</file>

<file path=xl/sharedStrings.xml><?xml version="1.0" encoding="utf-8"?>
<sst xmlns="http://schemas.openxmlformats.org/spreadsheetml/2006/main" count="1066" uniqueCount="150">
  <si>
    <t>Sporta skolas (2)</t>
  </si>
  <si>
    <t>Sporta veids</t>
  </si>
  <si>
    <t>Grupu skaits kopā</t>
  </si>
  <si>
    <t>Audzēkņu skaits kopā</t>
  </si>
  <si>
    <t>Likmju skaits kopā</t>
  </si>
  <si>
    <t>Ar gatavošanās stundām</t>
  </si>
  <si>
    <t>Treneru skaits kopā</t>
  </si>
  <si>
    <t>Profesionālās ievirzes sporta izglītības iestāde "Daugavpils Individuālo sporta veidu skola"</t>
  </si>
  <si>
    <t>Airēšana</t>
  </si>
  <si>
    <t>Jelgavas Bērnu un jaunatnes sporta skola</t>
  </si>
  <si>
    <t>KOPĀ:</t>
  </si>
  <si>
    <t>Ozolnieku Sporta skola</t>
  </si>
  <si>
    <t>Airēšanas slaloms</t>
  </si>
  <si>
    <t>Bērnu un jaunatnes sporta skola "Rīdzene"</t>
  </si>
  <si>
    <t>Siguldas Sporta skola</t>
  </si>
  <si>
    <t>Badmintons</t>
  </si>
  <si>
    <t>Talsu novada Sporta skola</t>
  </si>
  <si>
    <t>Ādažu Bērnu un jaunatnes sporta skola</t>
  </si>
  <si>
    <t>Basketbols</t>
  </si>
  <si>
    <t>Aizkraukles novada Sporta skola</t>
  </si>
  <si>
    <t>Alojas novada sporta skola</t>
  </si>
  <si>
    <t>Alūksnes pilsētas Bērnu un jaunatnes sporta skola</t>
  </si>
  <si>
    <t>Balvu Sporta skola</t>
  </si>
  <si>
    <t>Bauskas novada Bērnu un jaunatnes sporta skola</t>
  </si>
  <si>
    <t>Brocēnu novada Bērnu un jaunatnes sporta skola</t>
  </si>
  <si>
    <t>Cēsu pilsētas Sporta skola</t>
  </si>
  <si>
    <t>Daugavpils Bērnu un jaunatnes sporta skola</t>
  </si>
  <si>
    <t>Dobeles Sporta skola</t>
  </si>
  <si>
    <t>Gulbenes novada Bērnu un jaunatnes sporta skola</t>
  </si>
  <si>
    <t>Iecavas novada sporta skola "Dartija"</t>
  </si>
  <si>
    <t>Jēkabpils Sporta skola</t>
  </si>
  <si>
    <t>Jūrmalas Sporta skola</t>
  </si>
  <si>
    <t>Kandavas novada Bērnu un jaunatnes Sporta skola</t>
  </si>
  <si>
    <t>Krāslavas Sporta skola</t>
  </si>
  <si>
    <t>Kuldīgas novada Sporta skola</t>
  </si>
  <si>
    <t>Liepājas pilsētas pašvaldības iestāde "Liepājas sporta spēļu skola"</t>
  </si>
  <si>
    <t>Limbažu un Salacgrīvas novadu sporta skola</t>
  </si>
  <si>
    <t>Līvānu Bērnu un jaunatnes sporta skola</t>
  </si>
  <si>
    <t>Madonas Bērnu un jaunatnes sporta skola</t>
  </si>
  <si>
    <t>Ogres Basketbola skola</t>
  </si>
  <si>
    <t>Preiļu novada Bērnu un jauniešu sporta skola</t>
  </si>
  <si>
    <t>Rēzeknes bērnu-jaunatnes sporta skola</t>
  </si>
  <si>
    <t>Rēzeknes novada pašvaldības Bērnu-jaunatnes sporta skola</t>
  </si>
  <si>
    <t>Bērnu un jauniešu basketbola skola "RĪGA"</t>
  </si>
  <si>
    <t>Rīgas 3. bērnu un jaunatnes sporta skola</t>
  </si>
  <si>
    <t>Sporta skola "METTA"</t>
  </si>
  <si>
    <t>Rojas novada Sporta skola</t>
  </si>
  <si>
    <t>Rugāju sporta centrs</t>
  </si>
  <si>
    <t>Rūjienas novada Sporta skola</t>
  </si>
  <si>
    <t>Salaspils pašvaldības izglītības iestāde "Salaspils sporta skola"</t>
  </si>
  <si>
    <t>Saldus Sporta skola</t>
  </si>
  <si>
    <t>Smiltenes pilsētas Bērnu un jaunatnes sporta skola</t>
  </si>
  <si>
    <t>Tukuma Sporta skola</t>
  </si>
  <si>
    <t>Valmieras Bērnu sporta skola</t>
  </si>
  <si>
    <t>Vecumnieku novada Domes Sporta skola</t>
  </si>
  <si>
    <t>Ventspils pilsētas domes Izglītības pārvaldes Sporta skola "Spars"</t>
  </si>
  <si>
    <t>Viļānu novada pašvaldības Sporta skola</t>
  </si>
  <si>
    <t>Sporta skolas (7)</t>
  </si>
  <si>
    <t>Biatlons</t>
  </si>
  <si>
    <t>BMX</t>
  </si>
  <si>
    <t>Rīgas Riteņbraukšanas skola</t>
  </si>
  <si>
    <t>Sporta skolas (4)</t>
  </si>
  <si>
    <t>Bokss</t>
  </si>
  <si>
    <t>Daugavpils novada sporta skola</t>
  </si>
  <si>
    <t>Liepājas pilsētas pašvaldības iestāde "Liepājas Kompleksā sporta skola"</t>
  </si>
  <si>
    <t>Sporta skolas (9)</t>
  </si>
  <si>
    <t>Brīvā cīņa</t>
  </si>
  <si>
    <t>Jelgavas novada Sporta centrs</t>
  </si>
  <si>
    <t>Ķekavas novada sporta skola</t>
  </si>
  <si>
    <t>Krišjāņa Kundziņa Cīņas sporta skola</t>
  </si>
  <si>
    <t>Sporta skolas (3)</t>
  </si>
  <si>
    <t>Burāšana</t>
  </si>
  <si>
    <t>Profesionālās ievirzes sporta izglītības iestāde "Daugavpils Ledus sporta skola"</t>
  </si>
  <si>
    <t>Daiļslidošana</t>
  </si>
  <si>
    <t>Jelgavas Ledus sporta skola</t>
  </si>
  <si>
    <t>Profesionālās ievirzes sporta skola "Pārdaugava"</t>
  </si>
  <si>
    <t>Sporta skolas (6)</t>
  </si>
  <si>
    <t>Dambrete</t>
  </si>
  <si>
    <t>Sporta skolas (8)</t>
  </si>
  <si>
    <t>Distanču slēpošana</t>
  </si>
  <si>
    <t>Sporta skola "Arkādija"</t>
  </si>
  <si>
    <t>Viļakas novada Bērnu un jaunatnes sporta skola</t>
  </si>
  <si>
    <t>Džudo</t>
  </si>
  <si>
    <t>Sporta skolas (15)</t>
  </si>
  <si>
    <t>Florbols</t>
  </si>
  <si>
    <t>Dagdas novada Sporta skola</t>
  </si>
  <si>
    <t>Kocēnu sporta skola</t>
  </si>
  <si>
    <t>Lielvārdes novada Sporta centrs</t>
  </si>
  <si>
    <t>Florbola sporta skola</t>
  </si>
  <si>
    <t>Valkas novada Bērnu - jaunatnes sporta skola</t>
  </si>
  <si>
    <t>Sporta skolas (38)</t>
  </si>
  <si>
    <t>Futbols</t>
  </si>
  <si>
    <t>Daugavpils Futbola skola</t>
  </si>
  <si>
    <t>Liepājas rajona Sporta skola</t>
  </si>
  <si>
    <t>Ilūkstes novada Sporta skola</t>
  </si>
  <si>
    <t>Liepājas pilsētas pašvaldības iestāde "Liepājas Futbola skola"</t>
  </si>
  <si>
    <t>Ludzas novada Sporta skola</t>
  </si>
  <si>
    <t>Ogres novada sporta centrs</t>
  </si>
  <si>
    <t>Dinamo Rīga Sporta Skola</t>
  </si>
  <si>
    <t>Profesionālās ievirzes izglītības iestāde "Jura Docenko futbola skola "Alberts""</t>
  </si>
  <si>
    <t>Profesionālās ievirzes izglītības iestāde sporta skola "Supernova"</t>
  </si>
  <si>
    <t>Rīgas Futbola skola</t>
  </si>
  <si>
    <t>Sēlijas Sporta skola</t>
  </si>
  <si>
    <t>Galda teniss</t>
  </si>
  <si>
    <t>Grieķu–romiešu cīņa</t>
  </si>
  <si>
    <t>Handbols</t>
  </si>
  <si>
    <t>Sporta skolas (10)</t>
  </si>
  <si>
    <t>Hokejs</t>
  </si>
  <si>
    <t>Hokeja skola "Rīga"</t>
  </si>
  <si>
    <t>Profesionālās ievirzes izglītības iestāde "Hokeja skola "Kurbads""</t>
  </si>
  <si>
    <t>Sporta skolas (1)</t>
  </si>
  <si>
    <t>Kalnu slēpošana</t>
  </si>
  <si>
    <t>Ložu šaušana</t>
  </si>
  <si>
    <t>Šaušana</t>
  </si>
  <si>
    <t>Mākslas vingrošana</t>
  </si>
  <si>
    <t>Rīgas Vingrošanas skola</t>
  </si>
  <si>
    <t>MODERNĀS PIECCĪŅAS BĒRNU UN JAUNATNES SPORTA SKOLA</t>
  </si>
  <si>
    <t>Modernā pieccīņa</t>
  </si>
  <si>
    <t>Sporta skolas (11)</t>
  </si>
  <si>
    <t>Orientēšanās sports</t>
  </si>
  <si>
    <t>Paukošana</t>
  </si>
  <si>
    <t>Sporta skolas (14)</t>
  </si>
  <si>
    <t>Peldēšana</t>
  </si>
  <si>
    <t>Jelgavas Specializētā peldēšanas skola</t>
  </si>
  <si>
    <t>Rīgas Volejbola skola</t>
  </si>
  <si>
    <t>Pludmales volejbols</t>
  </si>
  <si>
    <t>Regbijs</t>
  </si>
  <si>
    <t>Riteņbraukšana</t>
  </si>
  <si>
    <t>Smaiļošana un kanoe airēšana</t>
  </si>
  <si>
    <t>Sporta dejas</t>
  </si>
  <si>
    <t>Sporta vingrošana</t>
  </si>
  <si>
    <t>Svarcelšana</t>
  </si>
  <si>
    <t>Šahs</t>
  </si>
  <si>
    <t>Rīgas Šaha skola</t>
  </si>
  <si>
    <t>Šorttreks</t>
  </si>
  <si>
    <t>Teniss</t>
  </si>
  <si>
    <t>Liepājas pilsētas pašvaldības iestāde "Liepājas Tenisa sporta skola"</t>
  </si>
  <si>
    <t>Sporta skolas (52)</t>
  </si>
  <si>
    <t>Vieglatlētika</t>
  </si>
  <si>
    <t>Profesionālās ievirzes izglītības iestāde "Viktora Lāča sporta skola"</t>
  </si>
  <si>
    <t>Ventspils novada Bērnu un jaunatnes sporta skola</t>
  </si>
  <si>
    <t>Sporta skolas (30)</t>
  </si>
  <si>
    <t>Volejbols</t>
  </si>
  <si>
    <t>Ziemeļvidzemes Volejbola skola</t>
  </si>
  <si>
    <t>Nr.</t>
  </si>
  <si>
    <t>Likmju skaits ar gatavošanās stundām</t>
  </si>
  <si>
    <t>Sporta skolu
skaits</t>
  </si>
  <si>
    <t xml:space="preserve">Bokss </t>
  </si>
  <si>
    <t>Grieķu romiešu cīņa</t>
  </si>
  <si>
    <t>Sporta skolas (41)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</si>
</sst>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6]0.0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8"/>
      <color indexed="8"/>
      <name val="Calibri"/>
      <family val="2"/>
      <charset val="186"/>
      <scheme val="minor"/>
    </font>
    <font>
      <sz val="10"/>
      <color indexed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3" xfId="0" applyFont="1" applyBorder="1" applyAlignment="1" applyProtection="1">
      <alignment vertical="top" wrapText="1" readingOrder="1"/>
      <protection locked="0"/>
    </xf>
    <xf numFmtId="0" fontId="3" fillId="0" borderId="3" xfId="0" applyFont="1" applyBorder="1" applyAlignment="1" applyProtection="1">
      <alignment horizontal="right" vertical="top" wrapText="1" readingOrder="1"/>
      <protection locked="0"/>
    </xf>
    <xf numFmtId="164" fontId="3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 readingOrder="1"/>
      <protection locked="0"/>
    </xf>
    <xf numFmtId="164" fontId="2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ont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3" fillId="0" borderId="4" xfId="0" applyFont="1" applyBorder="1" applyAlignment="1" applyProtection="1">
      <alignment vertical="top" wrapText="1" readingOrder="1"/>
      <protection locked="0"/>
    </xf>
    <xf numFmtId="0" fontId="0" fillId="0" borderId="3" xfId="0" applyFont="1" applyBorder="1"/>
    <xf numFmtId="164" fontId="0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0" fillId="0" borderId="3" xfId="0" applyFont="1" applyFill="1" applyBorder="1"/>
    <xf numFmtId="0" fontId="0" fillId="0" borderId="1" xfId="0" applyFont="1" applyFill="1" applyBorder="1"/>
    <xf numFmtId="0" fontId="1" fillId="2" borderId="3" xfId="0" applyFont="1" applyFill="1" applyBorder="1" applyAlignment="1">
      <alignment horizontal="right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0" fillId="0" borderId="0" xfId="0" applyNumberFormat="1"/>
    <xf numFmtId="0" fontId="5" fillId="0" borderId="4" xfId="0" applyFont="1" applyBorder="1" applyAlignment="1" applyProtection="1">
      <alignment horizontal="right" vertical="top" wrapText="1" readingOrder="1"/>
      <protection locked="0"/>
    </xf>
    <xf numFmtId="164" fontId="5" fillId="0" borderId="4" xfId="0" applyNumberFormat="1" applyFont="1" applyBorder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9"/>
  <sheetViews>
    <sheetView tabSelected="1" topLeftCell="A436" zoomScale="70" zoomScaleNormal="70" workbookViewId="0">
      <selection activeCell="I474" sqref="I474"/>
    </sheetView>
  </sheetViews>
  <sheetFormatPr defaultRowHeight="15" x14ac:dyDescent="0.25"/>
  <cols>
    <col min="1" max="1" width="46.7109375" customWidth="1"/>
    <col min="2" max="2" width="36" customWidth="1"/>
    <col min="4" max="4" width="12.140625" customWidth="1"/>
    <col min="11" max="11" width="52" customWidth="1"/>
    <col min="12" max="12" width="47.140625" customWidth="1"/>
  </cols>
  <sheetData>
    <row r="1" spans="1:16" x14ac:dyDescent="0.25">
      <c r="A1" s="20" t="s">
        <v>0</v>
      </c>
      <c r="B1" s="20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</row>
    <row r="2" spans="1:16" ht="16.5" customHeight="1" x14ac:dyDescent="0.25">
      <c r="A2" s="21"/>
      <c r="B2" s="21"/>
      <c r="C2" s="19"/>
      <c r="D2" s="19"/>
      <c r="E2" s="19"/>
      <c r="F2" s="19"/>
      <c r="G2" s="19"/>
    </row>
    <row r="3" spans="1:16" ht="30" x14ac:dyDescent="0.25">
      <c r="A3" s="1" t="s">
        <v>7</v>
      </c>
      <c r="B3" s="1" t="s">
        <v>8</v>
      </c>
      <c r="C3" s="2">
        <v>3</v>
      </c>
      <c r="D3" s="2">
        <v>22</v>
      </c>
      <c r="E3" s="3">
        <v>1.7999999999999901</v>
      </c>
      <c r="F3" s="3">
        <f>E3*1.07</f>
        <v>1.9259999999999895</v>
      </c>
      <c r="G3" s="2">
        <v>2</v>
      </c>
      <c r="M3" s="26"/>
      <c r="N3" s="26"/>
      <c r="O3" s="27"/>
      <c r="P3" s="26"/>
    </row>
    <row r="4" spans="1:16" x14ac:dyDescent="0.25">
      <c r="A4" s="1" t="s">
        <v>9</v>
      </c>
      <c r="B4" s="1" t="s">
        <v>8</v>
      </c>
      <c r="C4" s="2">
        <v>4</v>
      </c>
      <c r="D4" s="2">
        <v>28</v>
      </c>
      <c r="E4" s="3">
        <v>2.2333333333333099</v>
      </c>
      <c r="F4" s="3">
        <f t="shared" ref="F4:F5" si="0">E4*1.07</f>
        <v>2.3896666666666415</v>
      </c>
      <c r="G4" s="2">
        <v>2</v>
      </c>
      <c r="M4" s="26"/>
      <c r="N4" s="26"/>
      <c r="O4" s="27"/>
      <c r="P4" s="26"/>
    </row>
    <row r="5" spans="1:16" x14ac:dyDescent="0.25">
      <c r="A5" s="17" t="s">
        <v>10</v>
      </c>
      <c r="B5" s="17"/>
      <c r="C5" s="4">
        <f>SUM(C3:C4)</f>
        <v>7</v>
      </c>
      <c r="D5" s="4">
        <f>SUM(D3:D4)</f>
        <v>50</v>
      </c>
      <c r="E5" s="5">
        <f>SUM(E3:E4)</f>
        <v>4.0333333333332995</v>
      </c>
      <c r="F5" s="5">
        <f t="shared" si="0"/>
        <v>4.3156666666666306</v>
      </c>
      <c r="G5" s="4">
        <f>SUM(G3:G4)</f>
        <v>4</v>
      </c>
      <c r="M5" s="26"/>
      <c r="N5" s="26"/>
      <c r="O5" s="27"/>
      <c r="P5" s="26"/>
    </row>
    <row r="6" spans="1:16" x14ac:dyDescent="0.25">
      <c r="A6" s="6"/>
      <c r="B6" s="6"/>
      <c r="C6" s="6"/>
      <c r="D6" s="6"/>
      <c r="E6" s="6"/>
      <c r="F6" s="6"/>
      <c r="G6" s="6"/>
      <c r="O6" s="25"/>
    </row>
    <row r="7" spans="1:16" x14ac:dyDescent="0.25">
      <c r="A7" s="20" t="s">
        <v>0</v>
      </c>
      <c r="B7" s="20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</row>
    <row r="8" spans="1:16" x14ac:dyDescent="0.25">
      <c r="A8" s="21"/>
      <c r="B8" s="21"/>
      <c r="C8" s="19"/>
      <c r="D8" s="19"/>
      <c r="E8" s="19"/>
      <c r="F8" s="19"/>
      <c r="G8" s="19"/>
    </row>
    <row r="9" spans="1:16" x14ac:dyDescent="0.25">
      <c r="A9" s="1" t="s">
        <v>11</v>
      </c>
      <c r="B9" s="1" t="s">
        <v>12</v>
      </c>
      <c r="C9" s="2">
        <v>1</v>
      </c>
      <c r="D9" s="2">
        <v>14</v>
      </c>
      <c r="E9" s="3">
        <v>0.2</v>
      </c>
      <c r="F9" s="3">
        <f>E9*1.07</f>
        <v>0.21400000000000002</v>
      </c>
      <c r="G9" s="2">
        <v>1</v>
      </c>
      <c r="O9" s="25"/>
    </row>
    <row r="10" spans="1:16" x14ac:dyDescent="0.25">
      <c r="A10" s="1" t="s">
        <v>13</v>
      </c>
      <c r="B10" s="1" t="s">
        <v>12</v>
      </c>
      <c r="C10" s="2">
        <v>4</v>
      </c>
      <c r="D10" s="2">
        <v>25</v>
      </c>
      <c r="E10" s="3">
        <v>2.3666666666666401</v>
      </c>
      <c r="F10" s="3">
        <f t="shared" ref="F10:F11" si="1">E10*1.07</f>
        <v>2.5323333333333049</v>
      </c>
      <c r="G10" s="2">
        <v>2</v>
      </c>
      <c r="O10" s="25"/>
    </row>
    <row r="11" spans="1:16" x14ac:dyDescent="0.25">
      <c r="A11" s="17" t="s">
        <v>10</v>
      </c>
      <c r="B11" s="17"/>
      <c r="C11" s="4">
        <f>SUM(C9:C10)</f>
        <v>5</v>
      </c>
      <c r="D11" s="4">
        <f>SUM(D9:D10)</f>
        <v>39</v>
      </c>
      <c r="E11" s="5">
        <f>SUM(E9:E10)</f>
        <v>2.5666666666666402</v>
      </c>
      <c r="F11" s="5">
        <f t="shared" si="1"/>
        <v>2.7463333333333053</v>
      </c>
      <c r="G11" s="4">
        <f>SUM(G9:G10)</f>
        <v>3</v>
      </c>
      <c r="O11" s="25"/>
    </row>
    <row r="12" spans="1:16" x14ac:dyDescent="0.25">
      <c r="A12" s="6"/>
      <c r="B12" s="6"/>
      <c r="C12" s="6"/>
      <c r="D12" s="6"/>
      <c r="E12" s="6"/>
      <c r="F12" s="6"/>
      <c r="G12" s="6"/>
    </row>
    <row r="13" spans="1:16" x14ac:dyDescent="0.25">
      <c r="A13" s="20" t="s">
        <v>0</v>
      </c>
      <c r="B13" s="20" t="s">
        <v>1</v>
      </c>
      <c r="C13" s="18" t="s">
        <v>2</v>
      </c>
      <c r="D13" s="18" t="s">
        <v>3</v>
      </c>
      <c r="E13" s="18" t="s">
        <v>4</v>
      </c>
      <c r="F13" s="18" t="s">
        <v>5</v>
      </c>
      <c r="G13" s="18" t="s">
        <v>6</v>
      </c>
    </row>
    <row r="14" spans="1:16" x14ac:dyDescent="0.25">
      <c r="A14" s="21"/>
      <c r="B14" s="21"/>
      <c r="C14" s="19"/>
      <c r="D14" s="19"/>
      <c r="E14" s="19"/>
      <c r="F14" s="19"/>
      <c r="G14" s="19"/>
    </row>
    <row r="15" spans="1:16" x14ac:dyDescent="0.25">
      <c r="A15" s="1" t="s">
        <v>14</v>
      </c>
      <c r="B15" s="1" t="s">
        <v>15</v>
      </c>
      <c r="C15" s="2">
        <v>4</v>
      </c>
      <c r="D15" s="2">
        <v>38</v>
      </c>
      <c r="E15" s="3">
        <v>1.9666666666666399</v>
      </c>
      <c r="F15" s="3">
        <f>E15*1.07</f>
        <v>2.104333333333305</v>
      </c>
      <c r="G15" s="2">
        <v>2</v>
      </c>
      <c r="O15" s="25"/>
    </row>
    <row r="16" spans="1:16" x14ac:dyDescent="0.25">
      <c r="A16" s="1" t="s">
        <v>16</v>
      </c>
      <c r="B16" s="1" t="s">
        <v>15</v>
      </c>
      <c r="C16" s="2">
        <v>4</v>
      </c>
      <c r="D16" s="2">
        <v>33</v>
      </c>
      <c r="E16" s="3">
        <v>1.9666666666666499</v>
      </c>
      <c r="F16" s="3">
        <f t="shared" ref="F16:F17" si="2">E16*1.07</f>
        <v>2.1043333333333156</v>
      </c>
      <c r="G16" s="2">
        <v>2</v>
      </c>
      <c r="O16" s="25"/>
    </row>
    <row r="17" spans="1:15" x14ac:dyDescent="0.25">
      <c r="A17" s="17" t="s">
        <v>10</v>
      </c>
      <c r="B17" s="17"/>
      <c r="C17" s="7">
        <f>SUM(C15:C16)</f>
        <v>8</v>
      </c>
      <c r="D17" s="7">
        <f>SUM(D15:D16)</f>
        <v>71</v>
      </c>
      <c r="E17" s="8">
        <f>SUM(E15:E16)</f>
        <v>3.93333333333329</v>
      </c>
      <c r="F17" s="5">
        <f t="shared" si="2"/>
        <v>4.2086666666666206</v>
      </c>
      <c r="G17" s="7">
        <f>SUM(G15:G16)</f>
        <v>4</v>
      </c>
      <c r="O17" s="25"/>
    </row>
    <row r="18" spans="1:15" x14ac:dyDescent="0.25">
      <c r="A18" s="6"/>
      <c r="B18" s="6"/>
      <c r="C18" s="6"/>
      <c r="D18" s="6"/>
      <c r="E18" s="6"/>
      <c r="F18" s="6"/>
      <c r="G18" s="6"/>
    </row>
    <row r="19" spans="1:15" x14ac:dyDescent="0.25">
      <c r="A19" s="20" t="s">
        <v>149</v>
      </c>
      <c r="B19" s="20" t="s">
        <v>1</v>
      </c>
      <c r="C19" s="18" t="s">
        <v>2</v>
      </c>
      <c r="D19" s="18" t="s">
        <v>3</v>
      </c>
      <c r="E19" s="18" t="s">
        <v>4</v>
      </c>
      <c r="F19" s="18" t="s">
        <v>5</v>
      </c>
      <c r="G19" s="18" t="s">
        <v>6</v>
      </c>
    </row>
    <row r="20" spans="1:15" x14ac:dyDescent="0.25">
      <c r="A20" s="21"/>
      <c r="B20" s="21"/>
      <c r="C20" s="19"/>
      <c r="D20" s="19"/>
      <c r="E20" s="19"/>
      <c r="F20" s="19"/>
      <c r="G20" s="19"/>
      <c r="O20" s="25"/>
    </row>
    <row r="21" spans="1:15" x14ac:dyDescent="0.25">
      <c r="A21" s="1" t="s">
        <v>17</v>
      </c>
      <c r="B21" s="1" t="s">
        <v>18</v>
      </c>
      <c r="C21" s="2">
        <v>5</v>
      </c>
      <c r="D21" s="2">
        <v>55</v>
      </c>
      <c r="E21" s="3">
        <v>2.49999999999998</v>
      </c>
      <c r="F21" s="3">
        <f>E21*1.07</f>
        <v>2.674999999999979</v>
      </c>
      <c r="G21" s="2">
        <v>2</v>
      </c>
      <c r="O21" s="25"/>
    </row>
    <row r="22" spans="1:15" x14ac:dyDescent="0.25">
      <c r="A22" s="1" t="s">
        <v>19</v>
      </c>
      <c r="B22" s="1" t="s">
        <v>18</v>
      </c>
      <c r="C22" s="2">
        <v>1</v>
      </c>
      <c r="D22" s="2">
        <v>15</v>
      </c>
      <c r="E22" s="3">
        <v>0.36666666666665998</v>
      </c>
      <c r="F22" s="3">
        <f t="shared" ref="F22:F62" si="3">E22*1.07</f>
        <v>0.39233333333332621</v>
      </c>
      <c r="G22" s="2">
        <v>1</v>
      </c>
      <c r="O22" s="25"/>
    </row>
    <row r="23" spans="1:15" x14ac:dyDescent="0.25">
      <c r="A23" s="1" t="s">
        <v>20</v>
      </c>
      <c r="B23" s="1" t="s">
        <v>18</v>
      </c>
      <c r="C23" s="2">
        <v>0</v>
      </c>
      <c r="D23" s="2">
        <v>0</v>
      </c>
      <c r="E23" s="3">
        <v>0</v>
      </c>
      <c r="F23" s="3">
        <f t="shared" si="3"/>
        <v>0</v>
      </c>
      <c r="G23" s="2">
        <v>0</v>
      </c>
      <c r="O23" s="25"/>
    </row>
    <row r="24" spans="1:15" x14ac:dyDescent="0.25">
      <c r="A24" s="1" t="s">
        <v>21</v>
      </c>
      <c r="B24" s="1" t="s">
        <v>18</v>
      </c>
      <c r="C24" s="2">
        <v>6</v>
      </c>
      <c r="D24" s="2">
        <v>73</v>
      </c>
      <c r="E24" s="3">
        <v>2.99999999999998</v>
      </c>
      <c r="F24" s="3">
        <f t="shared" si="3"/>
        <v>3.2099999999999786</v>
      </c>
      <c r="G24" s="2">
        <v>3</v>
      </c>
      <c r="O24" s="25"/>
    </row>
    <row r="25" spans="1:15" x14ac:dyDescent="0.25">
      <c r="A25" s="1" t="s">
        <v>22</v>
      </c>
      <c r="B25" s="1" t="s">
        <v>18</v>
      </c>
      <c r="C25" s="2">
        <v>3</v>
      </c>
      <c r="D25" s="2">
        <v>33</v>
      </c>
      <c r="E25" s="3">
        <v>1.26666666666664</v>
      </c>
      <c r="F25" s="3">
        <f t="shared" si="3"/>
        <v>1.3553333333333049</v>
      </c>
      <c r="G25" s="2">
        <v>2</v>
      </c>
      <c r="O25" s="25"/>
    </row>
    <row r="26" spans="1:15" x14ac:dyDescent="0.25">
      <c r="A26" s="1" t="s">
        <v>23</v>
      </c>
      <c r="B26" s="1" t="s">
        <v>18</v>
      </c>
      <c r="C26" s="2">
        <v>9</v>
      </c>
      <c r="D26" s="2">
        <v>127</v>
      </c>
      <c r="E26" s="3">
        <v>4.6333333333332796</v>
      </c>
      <c r="F26" s="3">
        <f t="shared" si="3"/>
        <v>4.9576666666666096</v>
      </c>
      <c r="G26" s="2">
        <v>11</v>
      </c>
      <c r="O26" s="25"/>
    </row>
    <row r="27" spans="1:15" x14ac:dyDescent="0.25">
      <c r="A27" s="1" t="s">
        <v>24</v>
      </c>
      <c r="B27" s="1" t="s">
        <v>18</v>
      </c>
      <c r="C27" s="2">
        <v>0</v>
      </c>
      <c r="D27" s="2">
        <v>0</v>
      </c>
      <c r="E27" s="3">
        <v>0</v>
      </c>
      <c r="F27" s="3">
        <f t="shared" si="3"/>
        <v>0</v>
      </c>
      <c r="G27" s="2">
        <v>0</v>
      </c>
      <c r="O27" s="25"/>
    </row>
    <row r="28" spans="1:15" x14ac:dyDescent="0.25">
      <c r="A28" s="1" t="s">
        <v>25</v>
      </c>
      <c r="B28" s="1" t="s">
        <v>18</v>
      </c>
      <c r="C28" s="2">
        <v>17</v>
      </c>
      <c r="D28" s="2">
        <v>239</v>
      </c>
      <c r="E28" s="3">
        <v>6.4999999999999201</v>
      </c>
      <c r="F28" s="3">
        <f t="shared" si="3"/>
        <v>6.9549999999999148</v>
      </c>
      <c r="G28" s="2">
        <v>9</v>
      </c>
      <c r="O28" s="25"/>
    </row>
    <row r="29" spans="1:15" x14ac:dyDescent="0.25">
      <c r="A29" s="1" t="s">
        <v>26</v>
      </c>
      <c r="B29" s="1" t="s">
        <v>18</v>
      </c>
      <c r="C29" s="2">
        <v>15</v>
      </c>
      <c r="D29" s="2">
        <v>193</v>
      </c>
      <c r="E29" s="3">
        <v>6.2999999999999403</v>
      </c>
      <c r="F29" s="3">
        <f t="shared" si="3"/>
        <v>6.7409999999999366</v>
      </c>
      <c r="G29" s="2">
        <v>6</v>
      </c>
      <c r="O29" s="25"/>
    </row>
    <row r="30" spans="1:15" x14ac:dyDescent="0.25">
      <c r="A30" s="1" t="s">
        <v>27</v>
      </c>
      <c r="B30" s="1" t="s">
        <v>18</v>
      </c>
      <c r="C30" s="2">
        <v>2</v>
      </c>
      <c r="D30" s="2">
        <v>29</v>
      </c>
      <c r="E30" s="3">
        <v>0.93333333333333002</v>
      </c>
      <c r="F30" s="3">
        <f t="shared" si="3"/>
        <v>0.99866666666666315</v>
      </c>
      <c r="G30" s="2">
        <v>1</v>
      </c>
      <c r="O30" s="25"/>
    </row>
    <row r="31" spans="1:15" x14ac:dyDescent="0.25">
      <c r="A31" s="1" t="s">
        <v>28</v>
      </c>
      <c r="B31" s="1" t="s">
        <v>18</v>
      </c>
      <c r="C31" s="2">
        <v>10</v>
      </c>
      <c r="D31" s="2">
        <v>129</v>
      </c>
      <c r="E31" s="3">
        <v>4.3999999999999702</v>
      </c>
      <c r="F31" s="3">
        <f t="shared" si="3"/>
        <v>4.7079999999999682</v>
      </c>
      <c r="G31" s="2">
        <v>5</v>
      </c>
      <c r="O31" s="25"/>
    </row>
    <row r="32" spans="1:15" x14ac:dyDescent="0.25">
      <c r="A32" s="1" t="s">
        <v>29</v>
      </c>
      <c r="B32" s="1" t="s">
        <v>18</v>
      </c>
      <c r="C32" s="2">
        <v>6</v>
      </c>
      <c r="D32" s="2">
        <v>94</v>
      </c>
      <c r="E32" s="3">
        <v>2.06666666666665</v>
      </c>
      <c r="F32" s="3">
        <f t="shared" si="3"/>
        <v>2.2113333333333158</v>
      </c>
      <c r="G32" s="2">
        <v>2</v>
      </c>
      <c r="O32" s="25"/>
    </row>
    <row r="33" spans="1:15" x14ac:dyDescent="0.25">
      <c r="A33" s="1" t="s">
        <v>30</v>
      </c>
      <c r="B33" s="1" t="s">
        <v>18</v>
      </c>
      <c r="C33" s="2">
        <v>11</v>
      </c>
      <c r="D33" s="2">
        <v>137</v>
      </c>
      <c r="E33" s="3">
        <v>5.8999999999999302</v>
      </c>
      <c r="F33" s="3">
        <f t="shared" si="3"/>
        <v>6.312999999999926</v>
      </c>
      <c r="G33" s="2">
        <v>5</v>
      </c>
      <c r="O33" s="25"/>
    </row>
    <row r="34" spans="1:15" x14ac:dyDescent="0.25">
      <c r="A34" s="1" t="s">
        <v>9</v>
      </c>
      <c r="B34" s="1" t="s">
        <v>18</v>
      </c>
      <c r="C34" s="2">
        <v>15</v>
      </c>
      <c r="D34" s="2">
        <v>219</v>
      </c>
      <c r="E34" s="3">
        <v>7.1333333333332698</v>
      </c>
      <c r="F34" s="3">
        <f t="shared" si="3"/>
        <v>7.6326666666665988</v>
      </c>
      <c r="G34" s="2">
        <v>9</v>
      </c>
      <c r="O34" s="25"/>
    </row>
    <row r="35" spans="1:15" x14ac:dyDescent="0.25">
      <c r="A35" s="9" t="s">
        <v>31</v>
      </c>
      <c r="B35" s="1" t="s">
        <v>18</v>
      </c>
      <c r="C35" s="2">
        <v>13</v>
      </c>
      <c r="D35" s="2">
        <v>178</v>
      </c>
      <c r="E35" s="3">
        <v>5.8666666666666103</v>
      </c>
      <c r="F35" s="3">
        <f t="shared" si="3"/>
        <v>6.2773333333332735</v>
      </c>
      <c r="G35" s="2">
        <v>6</v>
      </c>
      <c r="O35" s="25"/>
    </row>
    <row r="36" spans="1:15" x14ac:dyDescent="0.25">
      <c r="A36" s="1" t="s">
        <v>32</v>
      </c>
      <c r="B36" s="1" t="s">
        <v>18</v>
      </c>
      <c r="C36" s="2">
        <v>9</v>
      </c>
      <c r="D36" s="2">
        <v>140</v>
      </c>
      <c r="E36" s="3">
        <v>3.6666666666666301</v>
      </c>
      <c r="F36" s="3">
        <f t="shared" si="3"/>
        <v>3.9233333333332943</v>
      </c>
      <c r="G36" s="2">
        <v>4</v>
      </c>
      <c r="O36" s="25"/>
    </row>
    <row r="37" spans="1:15" x14ac:dyDescent="0.25">
      <c r="A37" s="1" t="s">
        <v>33</v>
      </c>
      <c r="B37" s="1" t="s">
        <v>18</v>
      </c>
      <c r="C37" s="2">
        <v>6</v>
      </c>
      <c r="D37" s="2">
        <v>71</v>
      </c>
      <c r="E37" s="3">
        <v>2.7999999999999701</v>
      </c>
      <c r="F37" s="3">
        <f t="shared" si="3"/>
        <v>2.995999999999968</v>
      </c>
      <c r="G37" s="2">
        <v>3</v>
      </c>
      <c r="O37" s="25"/>
    </row>
    <row r="38" spans="1:15" x14ac:dyDescent="0.25">
      <c r="A38" s="1" t="s">
        <v>34</v>
      </c>
      <c r="B38" s="1" t="s">
        <v>18</v>
      </c>
      <c r="C38" s="2">
        <v>5</v>
      </c>
      <c r="D38" s="2">
        <v>72</v>
      </c>
      <c r="E38" s="3">
        <v>2.2333333333333099</v>
      </c>
      <c r="F38" s="3">
        <f t="shared" si="3"/>
        <v>2.3896666666666415</v>
      </c>
      <c r="G38" s="2">
        <v>2</v>
      </c>
      <c r="O38" s="25"/>
    </row>
    <row r="39" spans="1:15" ht="30" x14ac:dyDescent="0.25">
      <c r="A39" s="1" t="s">
        <v>35</v>
      </c>
      <c r="B39" s="1" t="s">
        <v>18</v>
      </c>
      <c r="C39" s="2">
        <v>25</v>
      </c>
      <c r="D39" s="2">
        <v>378</v>
      </c>
      <c r="E39" s="3">
        <v>10.3999999999998</v>
      </c>
      <c r="F39" s="3">
        <f t="shared" si="3"/>
        <v>11.127999999999787</v>
      </c>
      <c r="G39" s="2">
        <v>14</v>
      </c>
      <c r="O39" s="25"/>
    </row>
    <row r="40" spans="1:15" x14ac:dyDescent="0.25">
      <c r="A40" s="1" t="s">
        <v>36</v>
      </c>
      <c r="B40" s="1" t="s">
        <v>18</v>
      </c>
      <c r="C40" s="2">
        <v>7</v>
      </c>
      <c r="D40" s="2">
        <v>96</v>
      </c>
      <c r="E40" s="3">
        <v>3.8666666666666201</v>
      </c>
      <c r="F40" s="3">
        <f t="shared" si="3"/>
        <v>4.1373333333332836</v>
      </c>
      <c r="G40" s="2">
        <v>4</v>
      </c>
      <c r="O40" s="25"/>
    </row>
    <row r="41" spans="1:15" x14ac:dyDescent="0.25">
      <c r="A41" s="1" t="s">
        <v>37</v>
      </c>
      <c r="B41" s="1" t="s">
        <v>18</v>
      </c>
      <c r="C41" s="2">
        <v>9</v>
      </c>
      <c r="D41" s="2">
        <v>123</v>
      </c>
      <c r="E41" s="3">
        <v>4.2333333333332899</v>
      </c>
      <c r="F41" s="3">
        <f t="shared" si="3"/>
        <v>4.5296666666666203</v>
      </c>
      <c r="G41" s="2">
        <v>5</v>
      </c>
      <c r="O41" s="25"/>
    </row>
    <row r="42" spans="1:15" x14ac:dyDescent="0.25">
      <c r="A42" s="1" t="s">
        <v>38</v>
      </c>
      <c r="B42" s="1" t="s">
        <v>18</v>
      </c>
      <c r="C42" s="2">
        <v>8</v>
      </c>
      <c r="D42" s="2">
        <v>101</v>
      </c>
      <c r="E42" s="3">
        <v>3.4999999999999698</v>
      </c>
      <c r="F42" s="3">
        <f t="shared" si="3"/>
        <v>3.7449999999999677</v>
      </c>
      <c r="G42" s="2">
        <v>4</v>
      </c>
      <c r="O42" s="25"/>
    </row>
    <row r="43" spans="1:15" x14ac:dyDescent="0.25">
      <c r="A43" s="1" t="s">
        <v>39</v>
      </c>
      <c r="B43" s="1" t="s">
        <v>18</v>
      </c>
      <c r="C43" s="2">
        <v>18</v>
      </c>
      <c r="D43" s="2">
        <v>277</v>
      </c>
      <c r="E43" s="3">
        <v>9.1666666666665808</v>
      </c>
      <c r="F43" s="3">
        <f t="shared" si="3"/>
        <v>9.8083333333332412</v>
      </c>
      <c r="G43" s="2">
        <v>8</v>
      </c>
      <c r="O43" s="25"/>
    </row>
    <row r="44" spans="1:15" x14ac:dyDescent="0.25">
      <c r="A44" s="1" t="s">
        <v>40</v>
      </c>
      <c r="B44" s="1" t="s">
        <v>18</v>
      </c>
      <c r="C44" s="2">
        <v>2</v>
      </c>
      <c r="D44" s="2">
        <v>36</v>
      </c>
      <c r="E44" s="3">
        <v>0.56666666666665999</v>
      </c>
      <c r="F44" s="3">
        <f t="shared" si="3"/>
        <v>0.60633333333332617</v>
      </c>
      <c r="G44" s="2">
        <v>2</v>
      </c>
      <c r="O44" s="25"/>
    </row>
    <row r="45" spans="1:15" x14ac:dyDescent="0.25">
      <c r="A45" s="1" t="s">
        <v>41</v>
      </c>
      <c r="B45" s="1" t="s">
        <v>18</v>
      </c>
      <c r="C45" s="2">
        <v>14</v>
      </c>
      <c r="D45" s="2">
        <v>249</v>
      </c>
      <c r="E45" s="3">
        <v>6.0977999999999399</v>
      </c>
      <c r="F45" s="3">
        <f t="shared" si="3"/>
        <v>6.5246459999999358</v>
      </c>
      <c r="G45" s="2">
        <v>5</v>
      </c>
      <c r="O45" s="25"/>
    </row>
    <row r="46" spans="1:15" ht="30" x14ac:dyDescent="0.25">
      <c r="A46" s="1" t="s">
        <v>42</v>
      </c>
      <c r="B46" s="1" t="s">
        <v>18</v>
      </c>
      <c r="C46" s="2">
        <v>9</v>
      </c>
      <c r="D46" s="2">
        <v>117</v>
      </c>
      <c r="E46" s="3">
        <v>3.2333333333332899</v>
      </c>
      <c r="F46" s="3">
        <f t="shared" si="3"/>
        <v>3.4596666666666205</v>
      </c>
      <c r="G46" s="2">
        <v>4</v>
      </c>
      <c r="O46" s="25"/>
    </row>
    <row r="47" spans="1:15" x14ac:dyDescent="0.25">
      <c r="A47" s="1" t="s">
        <v>43</v>
      </c>
      <c r="B47" s="1" t="s">
        <v>18</v>
      </c>
      <c r="C47" s="2">
        <v>152</v>
      </c>
      <c r="D47" s="2">
        <v>2416</v>
      </c>
      <c r="E47" s="3">
        <v>69.133333333332544</v>
      </c>
      <c r="F47" s="3">
        <f t="shared" si="3"/>
        <v>73.97266666666583</v>
      </c>
      <c r="G47" s="2">
        <v>73</v>
      </c>
      <c r="O47" s="25"/>
    </row>
    <row r="48" spans="1:15" x14ac:dyDescent="0.25">
      <c r="A48" s="1" t="s">
        <v>44</v>
      </c>
      <c r="B48" s="1" t="s">
        <v>18</v>
      </c>
      <c r="C48" s="2">
        <v>12</v>
      </c>
      <c r="D48" s="2">
        <v>168</v>
      </c>
      <c r="E48" s="3">
        <v>5.5666666666665803</v>
      </c>
      <c r="F48" s="3">
        <f t="shared" si="3"/>
        <v>5.9563333333332409</v>
      </c>
      <c r="G48" s="2">
        <v>7</v>
      </c>
      <c r="O48" s="25"/>
    </row>
    <row r="49" spans="1:15" x14ac:dyDescent="0.25">
      <c r="A49" s="1" t="s">
        <v>45</v>
      </c>
      <c r="B49" s="1" t="s">
        <v>18</v>
      </c>
      <c r="C49" s="2">
        <v>5</v>
      </c>
      <c r="D49" s="2">
        <v>55</v>
      </c>
      <c r="E49" s="3">
        <v>4.5999999999999801</v>
      </c>
      <c r="F49" s="3">
        <f t="shared" si="3"/>
        <v>4.9219999999999793</v>
      </c>
      <c r="G49" s="2">
        <v>3</v>
      </c>
      <c r="O49" s="25"/>
    </row>
    <row r="50" spans="1:15" x14ac:dyDescent="0.25">
      <c r="A50" s="1" t="s">
        <v>46</v>
      </c>
      <c r="B50" s="1" t="s">
        <v>18</v>
      </c>
      <c r="C50" s="2">
        <v>5</v>
      </c>
      <c r="D50" s="2">
        <v>73</v>
      </c>
      <c r="E50" s="3">
        <v>2.26666666666664</v>
      </c>
      <c r="F50" s="3">
        <f t="shared" si="3"/>
        <v>2.4253333333333047</v>
      </c>
      <c r="G50" s="2">
        <v>3</v>
      </c>
      <c r="O50" s="25"/>
    </row>
    <row r="51" spans="1:15" x14ac:dyDescent="0.25">
      <c r="A51" s="1" t="s">
        <v>47</v>
      </c>
      <c r="B51" s="1" t="s">
        <v>18</v>
      </c>
      <c r="C51" s="2">
        <v>4</v>
      </c>
      <c r="D51" s="2">
        <v>55</v>
      </c>
      <c r="E51" s="3">
        <v>1.9666666666666499</v>
      </c>
      <c r="F51" s="3">
        <f t="shared" si="3"/>
        <v>2.1043333333333156</v>
      </c>
      <c r="G51" s="2">
        <v>3</v>
      </c>
      <c r="O51" s="25"/>
    </row>
    <row r="52" spans="1:15" x14ac:dyDescent="0.25">
      <c r="A52" s="1" t="s">
        <v>48</v>
      </c>
      <c r="B52" s="1" t="s">
        <v>18</v>
      </c>
      <c r="C52" s="2">
        <v>8</v>
      </c>
      <c r="D52" s="2">
        <v>108</v>
      </c>
      <c r="E52" s="3">
        <v>3.5333333333332901</v>
      </c>
      <c r="F52" s="3">
        <f t="shared" si="3"/>
        <v>3.7806666666666207</v>
      </c>
      <c r="G52" s="2">
        <v>3</v>
      </c>
      <c r="O52" s="25"/>
    </row>
    <row r="53" spans="1:15" x14ac:dyDescent="0.25">
      <c r="A53" s="1" t="s">
        <v>50</v>
      </c>
      <c r="B53" s="1" t="s">
        <v>18</v>
      </c>
      <c r="C53" s="2">
        <v>19</v>
      </c>
      <c r="D53" s="2">
        <v>220</v>
      </c>
      <c r="E53" s="3">
        <v>9.8999999999999098</v>
      </c>
      <c r="F53" s="3">
        <f t="shared" si="3"/>
        <v>10.592999999999904</v>
      </c>
      <c r="G53" s="2">
        <v>9</v>
      </c>
      <c r="O53" s="25"/>
    </row>
    <row r="54" spans="1:15" x14ac:dyDescent="0.25">
      <c r="A54" s="1" t="s">
        <v>14</v>
      </c>
      <c r="B54" s="1" t="s">
        <v>18</v>
      </c>
      <c r="C54" s="2">
        <v>8</v>
      </c>
      <c r="D54" s="2">
        <v>122</v>
      </c>
      <c r="E54" s="3">
        <v>3.1333333333333102</v>
      </c>
      <c r="F54" s="3">
        <f t="shared" si="3"/>
        <v>3.352666666666642</v>
      </c>
      <c r="G54" s="2">
        <v>3</v>
      </c>
      <c r="O54" s="25"/>
    </row>
    <row r="55" spans="1:15" ht="17.25" customHeight="1" x14ac:dyDescent="0.25">
      <c r="A55" s="1" t="s">
        <v>51</v>
      </c>
      <c r="B55" s="1" t="s">
        <v>18</v>
      </c>
      <c r="C55" s="2">
        <v>9</v>
      </c>
      <c r="D55" s="2">
        <v>112</v>
      </c>
      <c r="E55" s="3">
        <v>3.49999999999996</v>
      </c>
      <c r="F55" s="3">
        <f t="shared" si="3"/>
        <v>3.7449999999999575</v>
      </c>
      <c r="G55" s="2">
        <v>5</v>
      </c>
      <c r="O55" s="25"/>
    </row>
    <row r="56" spans="1:15" x14ac:dyDescent="0.25">
      <c r="A56" s="1" t="s">
        <v>16</v>
      </c>
      <c r="B56" s="1" t="s">
        <v>18</v>
      </c>
      <c r="C56" s="2">
        <v>8</v>
      </c>
      <c r="D56" s="2">
        <v>112</v>
      </c>
      <c r="E56" s="3">
        <v>3.83333333333329</v>
      </c>
      <c r="F56" s="3">
        <f t="shared" si="3"/>
        <v>4.1016666666666204</v>
      </c>
      <c r="G56" s="2">
        <v>4</v>
      </c>
      <c r="O56" s="25"/>
    </row>
    <row r="57" spans="1:15" x14ac:dyDescent="0.25">
      <c r="A57" s="1" t="s">
        <v>52</v>
      </c>
      <c r="B57" s="1" t="s">
        <v>18</v>
      </c>
      <c r="C57" s="2">
        <v>23</v>
      </c>
      <c r="D57" s="2">
        <v>307</v>
      </c>
      <c r="E57" s="3">
        <v>9.3666666666665392</v>
      </c>
      <c r="F57" s="3">
        <f t="shared" si="3"/>
        <v>10.022333333333197</v>
      </c>
      <c r="G57" s="2">
        <v>12</v>
      </c>
      <c r="O57" s="25"/>
    </row>
    <row r="58" spans="1:15" x14ac:dyDescent="0.25">
      <c r="A58" s="1" t="s">
        <v>53</v>
      </c>
      <c r="B58" s="1" t="s">
        <v>18</v>
      </c>
      <c r="C58" s="2">
        <v>18</v>
      </c>
      <c r="D58" s="2">
        <v>239</v>
      </c>
      <c r="E58" s="3">
        <v>8.66666666666654</v>
      </c>
      <c r="F58" s="3">
        <f t="shared" si="3"/>
        <v>9.2733333333331984</v>
      </c>
      <c r="G58" s="2">
        <v>10</v>
      </c>
      <c r="O58" s="25"/>
    </row>
    <row r="59" spans="1:15" x14ac:dyDescent="0.25">
      <c r="A59" s="1" t="s">
        <v>54</v>
      </c>
      <c r="B59" s="1" t="s">
        <v>18</v>
      </c>
      <c r="C59" s="2">
        <v>1</v>
      </c>
      <c r="D59" s="2">
        <v>10</v>
      </c>
      <c r="E59" s="3">
        <v>0.53333333333333</v>
      </c>
      <c r="F59" s="3">
        <f t="shared" si="3"/>
        <v>0.5706666666666631</v>
      </c>
      <c r="G59" s="2">
        <v>1</v>
      </c>
      <c r="O59" s="25"/>
    </row>
    <row r="60" spans="1:15" ht="30" x14ac:dyDescent="0.25">
      <c r="A60" s="1" t="s">
        <v>55</v>
      </c>
      <c r="B60" s="1" t="s">
        <v>18</v>
      </c>
      <c r="C60" s="2">
        <v>26</v>
      </c>
      <c r="D60" s="2">
        <v>379</v>
      </c>
      <c r="E60" s="3">
        <v>11.599999999999859</v>
      </c>
      <c r="F60" s="3">
        <f t="shared" si="3"/>
        <v>12.41199999999985</v>
      </c>
      <c r="G60" s="2">
        <v>11</v>
      </c>
      <c r="O60" s="25"/>
    </row>
    <row r="61" spans="1:15" x14ac:dyDescent="0.25">
      <c r="A61" s="1" t="s">
        <v>56</v>
      </c>
      <c r="B61" s="1" t="s">
        <v>18</v>
      </c>
      <c r="C61" s="2">
        <v>2</v>
      </c>
      <c r="D61" s="2">
        <v>21</v>
      </c>
      <c r="E61" s="3">
        <v>0.83333333333332005</v>
      </c>
      <c r="F61" s="3">
        <f t="shared" si="3"/>
        <v>0.89166666666665251</v>
      </c>
      <c r="G61" s="2">
        <v>1</v>
      </c>
      <c r="O61" s="25"/>
    </row>
    <row r="62" spans="1:15" x14ac:dyDescent="0.25">
      <c r="A62" s="17" t="s">
        <v>10</v>
      </c>
      <c r="B62" s="17"/>
      <c r="C62" s="7">
        <f>SUM(C21:C61)</f>
        <v>525</v>
      </c>
      <c r="D62" s="7">
        <f>SUM(D21:D61)</f>
        <v>7578</v>
      </c>
      <c r="E62" s="8">
        <f>SUM(E21:E61)</f>
        <v>239.06446666666398</v>
      </c>
      <c r="F62" s="5">
        <f t="shared" si="3"/>
        <v>255.79897933333046</v>
      </c>
      <c r="G62" s="7">
        <f>SUM(G21:G61)</f>
        <v>265</v>
      </c>
      <c r="O62" s="25"/>
    </row>
    <row r="63" spans="1:15" x14ac:dyDescent="0.25">
      <c r="A63" s="6"/>
      <c r="B63" s="6"/>
      <c r="C63" s="6"/>
      <c r="D63" s="6"/>
      <c r="E63" s="6"/>
      <c r="F63" s="6"/>
      <c r="G63" s="6"/>
    </row>
    <row r="64" spans="1:15" x14ac:dyDescent="0.25">
      <c r="A64" s="20" t="s">
        <v>76</v>
      </c>
      <c r="B64" s="20" t="s">
        <v>1</v>
      </c>
      <c r="C64" s="18" t="s">
        <v>2</v>
      </c>
      <c r="D64" s="18" t="s">
        <v>3</v>
      </c>
      <c r="E64" s="18" t="s">
        <v>4</v>
      </c>
      <c r="F64" s="18" t="s">
        <v>5</v>
      </c>
      <c r="G64" s="18" t="s">
        <v>6</v>
      </c>
    </row>
    <row r="65" spans="1:7" x14ac:dyDescent="0.25">
      <c r="A65" s="21"/>
      <c r="B65" s="21"/>
      <c r="C65" s="19"/>
      <c r="D65" s="19"/>
      <c r="E65" s="19"/>
      <c r="F65" s="19"/>
      <c r="G65" s="19"/>
    </row>
    <row r="66" spans="1:7" x14ac:dyDescent="0.25">
      <c r="A66" s="1" t="s">
        <v>19</v>
      </c>
      <c r="B66" s="1" t="s">
        <v>58</v>
      </c>
      <c r="C66" s="2">
        <v>3</v>
      </c>
      <c r="D66" s="2">
        <v>13</v>
      </c>
      <c r="E66" s="3">
        <v>1.93333333333332</v>
      </c>
      <c r="F66" s="3">
        <f>E66*1.07</f>
        <v>2.0686666666666524</v>
      </c>
      <c r="G66" s="2">
        <v>2</v>
      </c>
    </row>
    <row r="67" spans="1:7" x14ac:dyDescent="0.25">
      <c r="A67" s="1" t="s">
        <v>21</v>
      </c>
      <c r="B67" s="1" t="s">
        <v>58</v>
      </c>
      <c r="C67" s="2">
        <v>3</v>
      </c>
      <c r="D67" s="2">
        <v>17</v>
      </c>
      <c r="E67" s="3">
        <v>1.69999999999998</v>
      </c>
      <c r="F67" s="3">
        <f t="shared" ref="F67:F72" si="4">E67*1.07</f>
        <v>1.8189999999999786</v>
      </c>
      <c r="G67" s="2">
        <v>3</v>
      </c>
    </row>
    <row r="68" spans="1:7" x14ac:dyDescent="0.25">
      <c r="A68" s="1" t="s">
        <v>25</v>
      </c>
      <c r="B68" s="1" t="s">
        <v>58</v>
      </c>
      <c r="C68" s="2">
        <v>6</v>
      </c>
      <c r="D68" s="2">
        <v>39</v>
      </c>
      <c r="E68" s="3">
        <v>3.6999999999999398</v>
      </c>
      <c r="F68" s="3">
        <f t="shared" si="4"/>
        <v>3.9589999999999357</v>
      </c>
      <c r="G68" s="2">
        <v>8</v>
      </c>
    </row>
    <row r="69" spans="1:7" ht="20.25" customHeight="1" x14ac:dyDescent="0.25">
      <c r="A69" s="1" t="s">
        <v>7</v>
      </c>
      <c r="B69" s="1" t="s">
        <v>58</v>
      </c>
      <c r="C69" s="2">
        <v>5</v>
      </c>
      <c r="D69" s="2">
        <v>37</v>
      </c>
      <c r="E69" s="3">
        <v>3.06666666666663</v>
      </c>
      <c r="F69" s="3">
        <f t="shared" si="4"/>
        <v>3.2813333333332944</v>
      </c>
      <c r="G69" s="2">
        <v>3</v>
      </c>
    </row>
    <row r="70" spans="1:7" x14ac:dyDescent="0.25">
      <c r="A70" s="1" t="s">
        <v>38</v>
      </c>
      <c r="B70" s="1" t="s">
        <v>58</v>
      </c>
      <c r="C70" s="2">
        <v>8</v>
      </c>
      <c r="D70" s="2">
        <v>76</v>
      </c>
      <c r="E70" s="3">
        <v>2.5999999999999801</v>
      </c>
      <c r="F70" s="3">
        <f t="shared" si="4"/>
        <v>2.7819999999999787</v>
      </c>
      <c r="G70" s="2">
        <v>3</v>
      </c>
    </row>
    <row r="71" spans="1:7" x14ac:dyDescent="0.25">
      <c r="A71" s="1" t="s">
        <v>16</v>
      </c>
      <c r="B71" s="1" t="s">
        <v>58</v>
      </c>
      <c r="C71" s="2">
        <v>5</v>
      </c>
      <c r="D71" s="2">
        <v>27</v>
      </c>
      <c r="E71" s="3">
        <v>3.8666666666666099</v>
      </c>
      <c r="F71" s="3">
        <f t="shared" si="4"/>
        <v>4.1373333333332729</v>
      </c>
      <c r="G71" s="2">
        <v>6</v>
      </c>
    </row>
    <row r="72" spans="1:7" x14ac:dyDescent="0.25">
      <c r="A72" s="17" t="s">
        <v>10</v>
      </c>
      <c r="B72" s="17"/>
      <c r="C72" s="7">
        <f>SUM(C66:C71)</f>
        <v>30</v>
      </c>
      <c r="D72" s="7">
        <f>SUM(D66:D71)</f>
        <v>209</v>
      </c>
      <c r="E72" s="8">
        <f>SUM(E66:E71)</f>
        <v>16.866666666666461</v>
      </c>
      <c r="F72" s="5">
        <f t="shared" si="4"/>
        <v>18.047333333333114</v>
      </c>
      <c r="G72" s="7">
        <f>SUM(G66:G71)</f>
        <v>25</v>
      </c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20" t="s">
        <v>57</v>
      </c>
      <c r="B74" s="20" t="s">
        <v>1</v>
      </c>
      <c r="C74" s="18" t="s">
        <v>2</v>
      </c>
      <c r="D74" s="18" t="s">
        <v>3</v>
      </c>
      <c r="E74" s="18" t="s">
        <v>4</v>
      </c>
      <c r="F74" s="18" t="s">
        <v>5</v>
      </c>
      <c r="G74" s="18" t="s">
        <v>6</v>
      </c>
    </row>
    <row r="75" spans="1:7" x14ac:dyDescent="0.25">
      <c r="A75" s="21"/>
      <c r="B75" s="21"/>
      <c r="C75" s="19"/>
      <c r="D75" s="19"/>
      <c r="E75" s="19"/>
      <c r="F75" s="19"/>
      <c r="G75" s="19"/>
    </row>
    <row r="76" spans="1:7" x14ac:dyDescent="0.25">
      <c r="A76" s="10" t="s">
        <v>9</v>
      </c>
      <c r="B76" s="10" t="s">
        <v>59</v>
      </c>
      <c r="C76" s="10">
        <v>2</v>
      </c>
      <c r="D76" s="10">
        <v>13</v>
      </c>
      <c r="E76" s="11">
        <v>1.19999999999999</v>
      </c>
      <c r="F76" s="11">
        <f>E76*1.07</f>
        <v>1.2839999999999894</v>
      </c>
      <c r="G76" s="10">
        <v>1</v>
      </c>
    </row>
    <row r="77" spans="1:7" x14ac:dyDescent="0.25">
      <c r="A77" s="10" t="s">
        <v>38</v>
      </c>
      <c r="B77" s="10" t="s">
        <v>59</v>
      </c>
      <c r="C77" s="10">
        <v>1</v>
      </c>
      <c r="D77" s="10">
        <v>7</v>
      </c>
      <c r="E77" s="11">
        <v>0</v>
      </c>
      <c r="F77" s="11">
        <f t="shared" ref="F77:F83" si="5">E77*1.07</f>
        <v>0</v>
      </c>
      <c r="G77" s="10">
        <v>0</v>
      </c>
    </row>
    <row r="78" spans="1:7" x14ac:dyDescent="0.25">
      <c r="A78" s="10" t="s">
        <v>40</v>
      </c>
      <c r="B78" s="10" t="s">
        <v>59</v>
      </c>
      <c r="C78" s="10">
        <v>1</v>
      </c>
      <c r="D78" s="10">
        <v>9</v>
      </c>
      <c r="E78" s="11">
        <v>0.26666666666666</v>
      </c>
      <c r="F78" s="11">
        <f t="shared" si="5"/>
        <v>0.28533333333332622</v>
      </c>
      <c r="G78" s="10">
        <v>1</v>
      </c>
    </row>
    <row r="79" spans="1:7" x14ac:dyDescent="0.25">
      <c r="A79" s="10" t="s">
        <v>60</v>
      </c>
      <c r="B79" s="10" t="s">
        <v>59</v>
      </c>
      <c r="C79" s="10">
        <v>13</v>
      </c>
      <c r="D79" s="10">
        <v>76</v>
      </c>
      <c r="E79" s="11">
        <v>6.7333333333332703</v>
      </c>
      <c r="F79" s="11">
        <f t="shared" si="5"/>
        <v>7.2046666666665997</v>
      </c>
      <c r="G79" s="10">
        <v>6</v>
      </c>
    </row>
    <row r="80" spans="1:7" x14ac:dyDescent="0.25">
      <c r="A80" s="10" t="s">
        <v>51</v>
      </c>
      <c r="B80" s="10" t="s">
        <v>59</v>
      </c>
      <c r="C80" s="10">
        <v>2</v>
      </c>
      <c r="D80" s="10">
        <v>10</v>
      </c>
      <c r="E80" s="11">
        <v>1.0333333333333199</v>
      </c>
      <c r="F80" s="11">
        <f t="shared" si="5"/>
        <v>1.1056666666666524</v>
      </c>
      <c r="G80" s="10">
        <v>1</v>
      </c>
    </row>
    <row r="81" spans="1:7" x14ac:dyDescent="0.25">
      <c r="A81" s="10" t="s">
        <v>53</v>
      </c>
      <c r="B81" s="10" t="s">
        <v>59</v>
      </c>
      <c r="C81" s="10">
        <v>8</v>
      </c>
      <c r="D81" s="10">
        <v>55</v>
      </c>
      <c r="E81" s="11">
        <v>3.6333333333333</v>
      </c>
      <c r="F81" s="11">
        <f t="shared" si="5"/>
        <v>3.8876666666666311</v>
      </c>
      <c r="G81" s="10">
        <v>4</v>
      </c>
    </row>
    <row r="82" spans="1:7" x14ac:dyDescent="0.25">
      <c r="A82" s="10" t="s">
        <v>55</v>
      </c>
      <c r="B82" s="10" t="s">
        <v>59</v>
      </c>
      <c r="C82" s="10">
        <v>8</v>
      </c>
      <c r="D82" s="10">
        <v>64</v>
      </c>
      <c r="E82" s="11">
        <v>3.3999999999999599</v>
      </c>
      <c r="F82" s="11">
        <f t="shared" si="5"/>
        <v>3.6379999999999573</v>
      </c>
      <c r="G82" s="10">
        <v>4</v>
      </c>
    </row>
    <row r="83" spans="1:7" x14ac:dyDescent="0.25">
      <c r="A83" s="17" t="s">
        <v>10</v>
      </c>
      <c r="B83" s="17"/>
      <c r="C83" s="7">
        <f>SUM(C76:C82)</f>
        <v>35</v>
      </c>
      <c r="D83" s="7">
        <f>SUM(D76:D82)</f>
        <v>234</v>
      </c>
      <c r="E83" s="8">
        <f>SUM(E76:E82)</f>
        <v>16.266666666666502</v>
      </c>
      <c r="F83" s="8">
        <f t="shared" si="5"/>
        <v>17.405333333333157</v>
      </c>
      <c r="G83" s="7">
        <f>SUM(G76:G82)</f>
        <v>17</v>
      </c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20" t="s">
        <v>61</v>
      </c>
      <c r="B85" s="20" t="s">
        <v>1</v>
      </c>
      <c r="C85" s="18" t="s">
        <v>2</v>
      </c>
      <c r="D85" s="18" t="s">
        <v>3</v>
      </c>
      <c r="E85" s="18" t="s">
        <v>4</v>
      </c>
      <c r="F85" s="18" t="s">
        <v>5</v>
      </c>
      <c r="G85" s="18" t="s">
        <v>6</v>
      </c>
    </row>
    <row r="86" spans="1:7" x14ac:dyDescent="0.25">
      <c r="A86" s="21"/>
      <c r="B86" s="21"/>
      <c r="C86" s="19"/>
      <c r="D86" s="19"/>
      <c r="E86" s="19"/>
      <c r="F86" s="19"/>
      <c r="G86" s="19"/>
    </row>
    <row r="87" spans="1:7" x14ac:dyDescent="0.25">
      <c r="A87" s="10" t="s">
        <v>7</v>
      </c>
      <c r="B87" s="10" t="s">
        <v>62</v>
      </c>
      <c r="C87" s="10">
        <v>5</v>
      </c>
      <c r="D87" s="10">
        <v>47</v>
      </c>
      <c r="E87" s="11">
        <v>2.99999999999998</v>
      </c>
      <c r="F87" s="11">
        <f>E87*1.07</f>
        <v>3.2099999999999786</v>
      </c>
      <c r="G87" s="10">
        <v>4</v>
      </c>
    </row>
    <row r="88" spans="1:7" x14ac:dyDescent="0.25">
      <c r="A88" s="10" t="s">
        <v>63</v>
      </c>
      <c r="B88" s="10" t="s">
        <v>62</v>
      </c>
      <c r="C88" s="10">
        <v>2</v>
      </c>
      <c r="D88" s="10">
        <v>19</v>
      </c>
      <c r="E88" s="11">
        <v>1.1666666666666601</v>
      </c>
      <c r="F88" s="11">
        <f t="shared" ref="F88:F91" si="6">E88*1.07</f>
        <v>1.2483333333333264</v>
      </c>
      <c r="G88" s="10">
        <v>1</v>
      </c>
    </row>
    <row r="89" spans="1:7" x14ac:dyDescent="0.25">
      <c r="A89" s="10" t="s">
        <v>64</v>
      </c>
      <c r="B89" s="10" t="s">
        <v>62</v>
      </c>
      <c r="C89" s="10">
        <v>3</v>
      </c>
      <c r="D89" s="10">
        <v>35</v>
      </c>
      <c r="E89" s="11">
        <v>1.2333333333333201</v>
      </c>
      <c r="F89" s="11">
        <f t="shared" si="6"/>
        <v>1.3196666666666526</v>
      </c>
      <c r="G89" s="10">
        <v>2</v>
      </c>
    </row>
    <row r="90" spans="1:7" x14ac:dyDescent="0.25">
      <c r="A90" s="10" t="s">
        <v>44</v>
      </c>
      <c r="B90" s="10" t="s">
        <v>62</v>
      </c>
      <c r="C90" s="10">
        <v>7</v>
      </c>
      <c r="D90" s="10">
        <v>51</v>
      </c>
      <c r="E90" s="11">
        <v>4.7666666666666204</v>
      </c>
      <c r="F90" s="11">
        <f t="shared" si="6"/>
        <v>5.1003333333332845</v>
      </c>
      <c r="G90" s="10">
        <v>4</v>
      </c>
    </row>
    <row r="91" spans="1:7" x14ac:dyDescent="0.25">
      <c r="A91" s="17" t="s">
        <v>10</v>
      </c>
      <c r="B91" s="17"/>
      <c r="C91" s="7">
        <f>SUM(C87:C90)</f>
        <v>17</v>
      </c>
      <c r="D91" s="7">
        <f>SUM(D87:D90)</f>
        <v>152</v>
      </c>
      <c r="E91" s="8">
        <f>SUM(E87:E90)</f>
        <v>10.166666666666581</v>
      </c>
      <c r="F91" s="8">
        <f t="shared" si="6"/>
        <v>10.878333333333241</v>
      </c>
      <c r="G91" s="7">
        <f>SUM(G87:G90)</f>
        <v>11</v>
      </c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20" t="s">
        <v>65</v>
      </c>
      <c r="B93" s="20" t="s">
        <v>1</v>
      </c>
      <c r="C93" s="18" t="s">
        <v>2</v>
      </c>
      <c r="D93" s="18" t="s">
        <v>3</v>
      </c>
      <c r="E93" s="18" t="s">
        <v>4</v>
      </c>
      <c r="F93" s="18" t="s">
        <v>5</v>
      </c>
      <c r="G93" s="18" t="s">
        <v>6</v>
      </c>
    </row>
    <row r="94" spans="1:7" x14ac:dyDescent="0.25">
      <c r="A94" s="21"/>
      <c r="B94" s="21"/>
      <c r="C94" s="19"/>
      <c r="D94" s="19"/>
      <c r="E94" s="19"/>
      <c r="F94" s="19"/>
      <c r="G94" s="19"/>
    </row>
    <row r="95" spans="1:7" x14ac:dyDescent="0.25">
      <c r="A95" s="1" t="s">
        <v>19</v>
      </c>
      <c r="B95" s="1" t="s">
        <v>66</v>
      </c>
      <c r="C95" s="2">
        <v>2</v>
      </c>
      <c r="D95" s="2">
        <v>18</v>
      </c>
      <c r="E95" s="3">
        <v>0.8</v>
      </c>
      <c r="F95" s="3">
        <f>E95*1.07</f>
        <v>0.85600000000000009</v>
      </c>
      <c r="G95" s="2">
        <v>1</v>
      </c>
    </row>
    <row r="96" spans="1:7" x14ac:dyDescent="0.25">
      <c r="A96" s="1" t="s">
        <v>23</v>
      </c>
      <c r="B96" s="1" t="s">
        <v>66</v>
      </c>
      <c r="C96" s="2">
        <v>5</v>
      </c>
      <c r="D96" s="2">
        <v>55</v>
      </c>
      <c r="E96" s="3">
        <v>2.49999999999998</v>
      </c>
      <c r="F96" s="3">
        <f t="shared" ref="F96:F104" si="7">E96*1.07</f>
        <v>2.674999999999979</v>
      </c>
      <c r="G96" s="2">
        <v>3</v>
      </c>
    </row>
    <row r="97" spans="1:7" ht="30" x14ac:dyDescent="0.25">
      <c r="A97" s="1" t="s">
        <v>7</v>
      </c>
      <c r="B97" s="1" t="s">
        <v>66</v>
      </c>
      <c r="C97" s="2">
        <v>14</v>
      </c>
      <c r="D97" s="2">
        <v>151</v>
      </c>
      <c r="E97" s="3">
        <v>7.7333333333332703</v>
      </c>
      <c r="F97" s="3">
        <f t="shared" si="7"/>
        <v>8.2746666666665991</v>
      </c>
      <c r="G97" s="2">
        <v>8</v>
      </c>
    </row>
    <row r="98" spans="1:7" x14ac:dyDescent="0.25">
      <c r="A98" s="1" t="s">
        <v>63</v>
      </c>
      <c r="B98" s="1" t="s">
        <v>66</v>
      </c>
      <c r="C98" s="2">
        <v>5</v>
      </c>
      <c r="D98" s="2">
        <v>65</v>
      </c>
      <c r="E98" s="3">
        <v>2.7999999999999798</v>
      </c>
      <c r="F98" s="3">
        <f t="shared" si="7"/>
        <v>2.9959999999999787</v>
      </c>
      <c r="G98" s="2">
        <v>3</v>
      </c>
    </row>
    <row r="99" spans="1:7" x14ac:dyDescent="0.25">
      <c r="A99" s="1" t="s">
        <v>67</v>
      </c>
      <c r="B99" s="1" t="s">
        <v>66</v>
      </c>
      <c r="C99" s="2">
        <v>4</v>
      </c>
      <c r="D99" s="2">
        <v>50</v>
      </c>
      <c r="E99" s="3">
        <v>2.0333333333333101</v>
      </c>
      <c r="F99" s="3">
        <f t="shared" si="7"/>
        <v>2.175666666666642</v>
      </c>
      <c r="G99" s="2">
        <v>2</v>
      </c>
    </row>
    <row r="100" spans="1:7" x14ac:dyDescent="0.25">
      <c r="A100" s="1" t="s">
        <v>33</v>
      </c>
      <c r="B100" s="1" t="s">
        <v>66</v>
      </c>
      <c r="C100" s="2">
        <v>3</v>
      </c>
      <c r="D100" s="2">
        <v>24</v>
      </c>
      <c r="E100" s="3">
        <v>1.76666666666665</v>
      </c>
      <c r="F100" s="3">
        <f t="shared" si="7"/>
        <v>1.8903333333333157</v>
      </c>
      <c r="G100" s="2">
        <v>3</v>
      </c>
    </row>
    <row r="101" spans="1:7" x14ac:dyDescent="0.25">
      <c r="A101" s="1" t="s">
        <v>68</v>
      </c>
      <c r="B101" s="1" t="s">
        <v>66</v>
      </c>
      <c r="C101" s="2">
        <v>3</v>
      </c>
      <c r="D101" s="2">
        <v>28</v>
      </c>
      <c r="E101" s="3">
        <v>1.06666666666666</v>
      </c>
      <c r="F101" s="3">
        <f t="shared" si="7"/>
        <v>1.1413333333333262</v>
      </c>
      <c r="G101" s="2">
        <v>1</v>
      </c>
    </row>
    <row r="102" spans="1:7" ht="30" x14ac:dyDescent="0.25">
      <c r="A102" s="1" t="s">
        <v>64</v>
      </c>
      <c r="B102" s="1" t="s">
        <v>66</v>
      </c>
      <c r="C102" s="2">
        <v>3</v>
      </c>
      <c r="D102" s="2">
        <v>28</v>
      </c>
      <c r="E102" s="3">
        <v>1.2666666666666599</v>
      </c>
      <c r="F102" s="3">
        <f t="shared" si="7"/>
        <v>1.3553333333333262</v>
      </c>
      <c r="G102" s="2">
        <v>1</v>
      </c>
    </row>
    <row r="103" spans="1:7" x14ac:dyDescent="0.25">
      <c r="A103" s="1" t="s">
        <v>69</v>
      </c>
      <c r="B103" s="1" t="s">
        <v>66</v>
      </c>
      <c r="C103" s="2">
        <v>18</v>
      </c>
      <c r="D103" s="2">
        <v>284</v>
      </c>
      <c r="E103" s="3">
        <v>8.6333333333332494</v>
      </c>
      <c r="F103" s="3">
        <f t="shared" si="7"/>
        <v>9.237666666666577</v>
      </c>
      <c r="G103" s="2">
        <v>11</v>
      </c>
    </row>
    <row r="104" spans="1:7" x14ac:dyDescent="0.25">
      <c r="A104" s="17" t="s">
        <v>10</v>
      </c>
      <c r="B104" s="17"/>
      <c r="C104" s="7">
        <f>SUM(C95:C103)</f>
        <v>57</v>
      </c>
      <c r="D104" s="7">
        <f>SUM(D95:D103)</f>
        <v>703</v>
      </c>
      <c r="E104" s="8">
        <f>SUM(E95:E103)</f>
        <v>28.59999999999976</v>
      </c>
      <c r="F104" s="5">
        <f t="shared" si="7"/>
        <v>30.601999999999745</v>
      </c>
      <c r="G104" s="7">
        <f>SUM(G95:G103)</f>
        <v>33</v>
      </c>
    </row>
    <row r="105" spans="1:7" x14ac:dyDescent="0.25">
      <c r="A105" s="6"/>
      <c r="B105" s="6"/>
      <c r="C105" s="6"/>
      <c r="D105" s="6"/>
      <c r="E105" s="6"/>
      <c r="F105" s="6"/>
      <c r="G105" s="6"/>
    </row>
    <row r="106" spans="1:7" x14ac:dyDescent="0.25">
      <c r="A106" s="20" t="s">
        <v>70</v>
      </c>
      <c r="B106" s="20" t="s">
        <v>1</v>
      </c>
      <c r="C106" s="18" t="s">
        <v>2</v>
      </c>
      <c r="D106" s="18" t="s">
        <v>3</v>
      </c>
      <c r="E106" s="18" t="s">
        <v>4</v>
      </c>
      <c r="F106" s="18" t="s">
        <v>5</v>
      </c>
      <c r="G106" s="18" t="s">
        <v>6</v>
      </c>
    </row>
    <row r="107" spans="1:7" x14ac:dyDescent="0.25">
      <c r="A107" s="21"/>
      <c r="B107" s="21"/>
      <c r="C107" s="19"/>
      <c r="D107" s="19"/>
      <c r="E107" s="19"/>
      <c r="F107" s="19"/>
      <c r="G107" s="19"/>
    </row>
    <row r="108" spans="1:7" x14ac:dyDescent="0.25">
      <c r="A108" s="1" t="s">
        <v>31</v>
      </c>
      <c r="B108" s="1" t="s">
        <v>71</v>
      </c>
      <c r="C108" s="2">
        <v>4</v>
      </c>
      <c r="D108" s="2">
        <v>26</v>
      </c>
      <c r="E108" s="3">
        <v>1.7333333333333201</v>
      </c>
      <c r="F108" s="3">
        <f>E108*1.07</f>
        <v>1.8546666666666525</v>
      </c>
      <c r="G108" s="2">
        <v>2</v>
      </c>
    </row>
    <row r="109" spans="1:7" x14ac:dyDescent="0.25">
      <c r="A109" s="1" t="s">
        <v>36</v>
      </c>
      <c r="B109" s="1" t="s">
        <v>71</v>
      </c>
      <c r="C109" s="2">
        <v>2</v>
      </c>
      <c r="D109" s="2">
        <v>13</v>
      </c>
      <c r="E109" s="3">
        <v>0.86666666666666003</v>
      </c>
      <c r="F109" s="3">
        <f t="shared" ref="F109:F111" si="8">E109*1.07</f>
        <v>0.92733333333332624</v>
      </c>
      <c r="G109" s="2">
        <v>1</v>
      </c>
    </row>
    <row r="110" spans="1:7" x14ac:dyDescent="0.25">
      <c r="A110" s="1" t="s">
        <v>46</v>
      </c>
      <c r="B110" s="1" t="s">
        <v>71</v>
      </c>
      <c r="C110" s="2">
        <v>2</v>
      </c>
      <c r="D110" s="2">
        <v>19</v>
      </c>
      <c r="E110" s="3">
        <v>0.86666666666666003</v>
      </c>
      <c r="F110" s="3">
        <f t="shared" si="8"/>
        <v>0.92733333333332624</v>
      </c>
      <c r="G110" s="2">
        <v>1</v>
      </c>
    </row>
    <row r="111" spans="1:7" x14ac:dyDescent="0.25">
      <c r="A111" s="17" t="s">
        <v>10</v>
      </c>
      <c r="B111" s="17"/>
      <c r="C111" s="7">
        <f>SUM(C108:C110)</f>
        <v>8</v>
      </c>
      <c r="D111" s="7">
        <f>SUM(D108:D110)</f>
        <v>58</v>
      </c>
      <c r="E111" s="8">
        <f>SUM(E108:E110)</f>
        <v>3.4666666666666401</v>
      </c>
      <c r="F111" s="5">
        <f t="shared" si="8"/>
        <v>3.7093333333333049</v>
      </c>
      <c r="G111" s="7">
        <f>SUM(G108:G110)</f>
        <v>4</v>
      </c>
    </row>
    <row r="112" spans="1:7" x14ac:dyDescent="0.25">
      <c r="A112" s="6"/>
      <c r="B112" s="6"/>
      <c r="C112" s="6"/>
      <c r="D112" s="6"/>
      <c r="E112" s="6"/>
      <c r="F112" s="6"/>
      <c r="G112" s="6"/>
    </row>
    <row r="113" spans="1:7" x14ac:dyDescent="0.25">
      <c r="A113" s="20" t="s">
        <v>61</v>
      </c>
      <c r="B113" s="20" t="s">
        <v>1</v>
      </c>
      <c r="C113" s="18" t="s">
        <v>2</v>
      </c>
      <c r="D113" s="18" t="s">
        <v>3</v>
      </c>
      <c r="E113" s="18" t="s">
        <v>4</v>
      </c>
      <c r="F113" s="18" t="s">
        <v>5</v>
      </c>
      <c r="G113" s="18" t="s">
        <v>6</v>
      </c>
    </row>
    <row r="114" spans="1:7" x14ac:dyDescent="0.25">
      <c r="A114" s="21"/>
      <c r="B114" s="21"/>
      <c r="C114" s="19"/>
      <c r="D114" s="19"/>
      <c r="E114" s="19"/>
      <c r="F114" s="19"/>
      <c r="G114" s="19"/>
    </row>
    <row r="115" spans="1:7" x14ac:dyDescent="0.25">
      <c r="A115" s="10" t="s">
        <v>72</v>
      </c>
      <c r="B115" s="10" t="s">
        <v>73</v>
      </c>
      <c r="C115" s="10">
        <v>5</v>
      </c>
      <c r="D115" s="10">
        <v>39</v>
      </c>
      <c r="E115" s="11">
        <v>2.2666666666666502</v>
      </c>
      <c r="F115" s="11">
        <f>E115*1.07</f>
        <v>2.4253333333333158</v>
      </c>
      <c r="G115" s="10">
        <v>2</v>
      </c>
    </row>
    <row r="116" spans="1:7" x14ac:dyDescent="0.25">
      <c r="A116" s="10" t="s">
        <v>74</v>
      </c>
      <c r="B116" s="10" t="s">
        <v>73</v>
      </c>
      <c r="C116" s="10">
        <v>10</v>
      </c>
      <c r="D116" s="10">
        <v>81</v>
      </c>
      <c r="E116" s="11">
        <v>5.9666666666666304</v>
      </c>
      <c r="F116" s="11">
        <f t="shared" ref="F116:F119" si="9">E116*1.07</f>
        <v>6.384333333333295</v>
      </c>
      <c r="G116" s="10">
        <v>5</v>
      </c>
    </row>
    <row r="117" spans="1:7" x14ac:dyDescent="0.25">
      <c r="A117" s="10" t="s">
        <v>31</v>
      </c>
      <c r="B117" s="10" t="s">
        <v>73</v>
      </c>
      <c r="C117" s="10">
        <v>4</v>
      </c>
      <c r="D117" s="10">
        <v>37</v>
      </c>
      <c r="E117" s="11">
        <v>2.2999999999999599</v>
      </c>
      <c r="F117" s="11">
        <f t="shared" si="9"/>
        <v>2.4609999999999572</v>
      </c>
      <c r="G117" s="10">
        <v>2</v>
      </c>
    </row>
    <row r="118" spans="1:7" x14ac:dyDescent="0.25">
      <c r="A118" s="10" t="s">
        <v>75</v>
      </c>
      <c r="B118" s="10" t="s">
        <v>73</v>
      </c>
      <c r="C118" s="10">
        <v>4</v>
      </c>
      <c r="D118" s="10">
        <v>25</v>
      </c>
      <c r="E118" s="11">
        <v>2.5333333333333199</v>
      </c>
      <c r="F118" s="11">
        <f t="shared" si="9"/>
        <v>2.7106666666666523</v>
      </c>
      <c r="G118" s="10">
        <v>2</v>
      </c>
    </row>
    <row r="119" spans="1:7" x14ac:dyDescent="0.25">
      <c r="A119" s="17" t="s">
        <v>10</v>
      </c>
      <c r="B119" s="17"/>
      <c r="C119" s="7">
        <f>SUM(C115:C118)</f>
        <v>23</v>
      </c>
      <c r="D119" s="7">
        <f>SUM(D115:D118)</f>
        <v>182</v>
      </c>
      <c r="E119" s="8">
        <f>SUM(E115:E118)</f>
        <v>13.06666666666656</v>
      </c>
      <c r="F119" s="8">
        <f t="shared" si="9"/>
        <v>13.98133333333322</v>
      </c>
      <c r="G119" s="7">
        <f>SUM(G115:G118)</f>
        <v>11</v>
      </c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20" t="s">
        <v>76</v>
      </c>
      <c r="B121" s="20" t="s">
        <v>1</v>
      </c>
      <c r="C121" s="18" t="s">
        <v>2</v>
      </c>
      <c r="D121" s="18" t="s">
        <v>3</v>
      </c>
      <c r="E121" s="18" t="s">
        <v>4</v>
      </c>
      <c r="F121" s="18" t="s">
        <v>5</v>
      </c>
      <c r="G121" s="18" t="s">
        <v>6</v>
      </c>
    </row>
    <row r="122" spans="1:7" x14ac:dyDescent="0.25">
      <c r="A122" s="21"/>
      <c r="B122" s="21"/>
      <c r="C122" s="19"/>
      <c r="D122" s="19"/>
      <c r="E122" s="19"/>
      <c r="F122" s="19"/>
      <c r="G122" s="19"/>
    </row>
    <row r="123" spans="1:7" x14ac:dyDescent="0.25">
      <c r="A123" s="1" t="s">
        <v>23</v>
      </c>
      <c r="B123" s="1" t="s">
        <v>77</v>
      </c>
      <c r="C123" s="2">
        <v>5</v>
      </c>
      <c r="D123" s="2">
        <v>65</v>
      </c>
      <c r="E123" s="3">
        <v>2.6666666666666399</v>
      </c>
      <c r="F123" s="3">
        <f>E123*1.07</f>
        <v>2.8533333333333046</v>
      </c>
      <c r="G123" s="2">
        <v>3</v>
      </c>
    </row>
    <row r="124" spans="1:7" x14ac:dyDescent="0.25">
      <c r="A124" s="1" t="s">
        <v>34</v>
      </c>
      <c r="B124" s="1" t="s">
        <v>77</v>
      </c>
      <c r="C124" s="2">
        <v>2</v>
      </c>
      <c r="D124" s="2">
        <v>20</v>
      </c>
      <c r="E124" s="3">
        <v>1.0333333333333199</v>
      </c>
      <c r="F124" s="3">
        <f t="shared" ref="F124:F129" si="10">E124*1.07</f>
        <v>1.1056666666666524</v>
      </c>
      <c r="G124" s="2">
        <v>1</v>
      </c>
    </row>
    <row r="125" spans="1:7" x14ac:dyDescent="0.25">
      <c r="A125" s="1" t="s">
        <v>36</v>
      </c>
      <c r="B125" s="1" t="s">
        <v>77</v>
      </c>
      <c r="C125" s="2">
        <v>5</v>
      </c>
      <c r="D125" s="2">
        <v>76</v>
      </c>
      <c r="E125" s="3">
        <v>2.3666666666666498</v>
      </c>
      <c r="F125" s="3">
        <f t="shared" si="10"/>
        <v>2.5323333333333156</v>
      </c>
      <c r="G125" s="2">
        <v>2</v>
      </c>
    </row>
    <row r="126" spans="1:7" x14ac:dyDescent="0.25">
      <c r="A126" s="1" t="s">
        <v>37</v>
      </c>
      <c r="B126" s="1" t="s">
        <v>77</v>
      </c>
      <c r="C126" s="2">
        <v>3</v>
      </c>
      <c r="D126" s="2">
        <v>17</v>
      </c>
      <c r="E126" s="3">
        <v>0.53333333333333</v>
      </c>
      <c r="F126" s="3">
        <f t="shared" si="10"/>
        <v>0.5706666666666631</v>
      </c>
      <c r="G126" s="2">
        <v>1</v>
      </c>
    </row>
    <row r="127" spans="1:7" ht="30" x14ac:dyDescent="0.25">
      <c r="A127" s="1" t="s">
        <v>42</v>
      </c>
      <c r="B127" s="1" t="s">
        <v>77</v>
      </c>
      <c r="C127" s="2">
        <v>1</v>
      </c>
      <c r="D127" s="2">
        <v>9</v>
      </c>
      <c r="E127" s="3">
        <v>0.43333333333333002</v>
      </c>
      <c r="F127" s="3">
        <f t="shared" si="10"/>
        <v>0.46366666666666312</v>
      </c>
      <c r="G127" s="2">
        <v>1</v>
      </c>
    </row>
    <row r="128" spans="1:7" x14ac:dyDescent="0.25">
      <c r="A128" s="1" t="s">
        <v>14</v>
      </c>
      <c r="B128" s="1" t="s">
        <v>77</v>
      </c>
      <c r="C128" s="2">
        <v>3</v>
      </c>
      <c r="D128" s="2">
        <v>47</v>
      </c>
      <c r="E128" s="3">
        <v>1.19999999999999</v>
      </c>
      <c r="F128" s="3">
        <f t="shared" si="10"/>
        <v>1.2839999999999894</v>
      </c>
      <c r="G128" s="2">
        <v>1</v>
      </c>
    </row>
    <row r="129" spans="1:7" x14ac:dyDescent="0.25">
      <c r="A129" s="17" t="s">
        <v>10</v>
      </c>
      <c r="B129" s="17"/>
      <c r="C129" s="7">
        <f>SUM(C123:C128)</f>
        <v>19</v>
      </c>
      <c r="D129" s="7">
        <f>SUM(D123:D128)</f>
        <v>234</v>
      </c>
      <c r="E129" s="8">
        <f>SUM(E123:E128)</f>
        <v>8.2333333333332597</v>
      </c>
      <c r="F129" s="5">
        <f t="shared" si="10"/>
        <v>8.8096666666665886</v>
      </c>
      <c r="G129" s="7">
        <f>SUM(G123:G128)</f>
        <v>9</v>
      </c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20" t="s">
        <v>78</v>
      </c>
      <c r="B131" s="20" t="s">
        <v>1</v>
      </c>
      <c r="C131" s="18" t="s">
        <v>2</v>
      </c>
      <c r="D131" s="18" t="s">
        <v>3</v>
      </c>
      <c r="E131" s="18" t="s">
        <v>4</v>
      </c>
      <c r="F131" s="18" t="s">
        <v>5</v>
      </c>
      <c r="G131" s="18" t="s">
        <v>6</v>
      </c>
    </row>
    <row r="132" spans="1:7" x14ac:dyDescent="0.25">
      <c r="A132" s="21"/>
      <c r="B132" s="21"/>
      <c r="C132" s="19"/>
      <c r="D132" s="19"/>
      <c r="E132" s="19"/>
      <c r="F132" s="19"/>
      <c r="G132" s="19"/>
    </row>
    <row r="133" spans="1:7" x14ac:dyDescent="0.25">
      <c r="A133" s="10" t="s">
        <v>19</v>
      </c>
      <c r="B133" s="10" t="s">
        <v>79</v>
      </c>
      <c r="C133" s="10">
        <v>1</v>
      </c>
      <c r="D133" s="10">
        <v>13</v>
      </c>
      <c r="E133" s="11">
        <v>0.36666666666665998</v>
      </c>
      <c r="F133" s="11">
        <f>E133*1.07</f>
        <v>0.39233333333332621</v>
      </c>
      <c r="G133" s="10">
        <v>1</v>
      </c>
    </row>
    <row r="134" spans="1:7" x14ac:dyDescent="0.25">
      <c r="A134" s="10" t="s">
        <v>25</v>
      </c>
      <c r="B134" s="10" t="s">
        <v>79</v>
      </c>
      <c r="C134" s="10">
        <v>8</v>
      </c>
      <c r="D134" s="10">
        <v>80</v>
      </c>
      <c r="E134" s="11">
        <v>3.5666666666666198</v>
      </c>
      <c r="F134" s="11">
        <f t="shared" ref="F134:F141" si="11">E134*1.07</f>
        <v>3.8163333333332834</v>
      </c>
      <c r="G134" s="10">
        <v>7</v>
      </c>
    </row>
    <row r="135" spans="1:7" x14ac:dyDescent="0.25">
      <c r="A135" s="10" t="s">
        <v>28</v>
      </c>
      <c r="B135" s="10" t="s">
        <v>79</v>
      </c>
      <c r="C135" s="10">
        <v>6</v>
      </c>
      <c r="D135" s="10">
        <v>65</v>
      </c>
      <c r="E135" s="11">
        <v>2.3666666666666498</v>
      </c>
      <c r="F135" s="11">
        <f t="shared" si="11"/>
        <v>2.5323333333333156</v>
      </c>
      <c r="G135" s="10">
        <v>3</v>
      </c>
    </row>
    <row r="136" spans="1:7" x14ac:dyDescent="0.25">
      <c r="A136" s="10" t="s">
        <v>33</v>
      </c>
      <c r="B136" s="10" t="s">
        <v>79</v>
      </c>
      <c r="C136" s="10">
        <v>5</v>
      </c>
      <c r="D136" s="10">
        <v>44</v>
      </c>
      <c r="E136" s="11">
        <v>2.06666666666665</v>
      </c>
      <c r="F136" s="11">
        <f t="shared" si="11"/>
        <v>2.2113333333333158</v>
      </c>
      <c r="G136" s="10">
        <v>3</v>
      </c>
    </row>
    <row r="137" spans="1:7" x14ac:dyDescent="0.25">
      <c r="A137" s="10" t="s">
        <v>38</v>
      </c>
      <c r="B137" s="10" t="s">
        <v>79</v>
      </c>
      <c r="C137" s="10">
        <v>7</v>
      </c>
      <c r="D137" s="10">
        <v>62</v>
      </c>
      <c r="E137" s="11">
        <v>3.2999999999999901</v>
      </c>
      <c r="F137" s="11">
        <f t="shared" si="11"/>
        <v>3.5309999999999895</v>
      </c>
      <c r="G137" s="10">
        <v>5</v>
      </c>
    </row>
    <row r="138" spans="1:7" x14ac:dyDescent="0.25">
      <c r="A138" s="10" t="s">
        <v>80</v>
      </c>
      <c r="B138" s="10" t="s">
        <v>79</v>
      </c>
      <c r="C138" s="10">
        <v>8</v>
      </c>
      <c r="D138" s="10">
        <v>83</v>
      </c>
      <c r="E138" s="11">
        <v>3.1999999999999602</v>
      </c>
      <c r="F138" s="11">
        <f t="shared" si="11"/>
        <v>3.4239999999999577</v>
      </c>
      <c r="G138" s="10">
        <v>4</v>
      </c>
    </row>
    <row r="139" spans="1:7" x14ac:dyDescent="0.25">
      <c r="A139" s="10" t="s">
        <v>14</v>
      </c>
      <c r="B139" s="10" t="s">
        <v>79</v>
      </c>
      <c r="C139" s="10">
        <v>5</v>
      </c>
      <c r="D139" s="10">
        <v>47</v>
      </c>
      <c r="E139" s="11">
        <v>2.2999999999999701</v>
      </c>
      <c r="F139" s="11">
        <f t="shared" si="11"/>
        <v>2.4609999999999683</v>
      </c>
      <c r="G139" s="10">
        <v>2</v>
      </c>
    </row>
    <row r="140" spans="1:7" x14ac:dyDescent="0.25">
      <c r="A140" s="10" t="s">
        <v>81</v>
      </c>
      <c r="B140" s="10" t="s">
        <v>79</v>
      </c>
      <c r="C140" s="10">
        <v>2</v>
      </c>
      <c r="D140" s="10">
        <v>23</v>
      </c>
      <c r="E140" s="11">
        <v>0.8</v>
      </c>
      <c r="F140" s="11">
        <f t="shared" si="11"/>
        <v>0.85600000000000009</v>
      </c>
      <c r="G140" s="10">
        <v>2</v>
      </c>
    </row>
    <row r="141" spans="1:7" x14ac:dyDescent="0.25">
      <c r="A141" s="17" t="s">
        <v>10</v>
      </c>
      <c r="B141" s="17"/>
      <c r="C141" s="7">
        <f>SUM(C133:C140)</f>
        <v>42</v>
      </c>
      <c r="D141" s="7">
        <f>SUM(D133:D140)</f>
        <v>417</v>
      </c>
      <c r="E141" s="8">
        <f>SUM(E133:E140)</f>
        <v>17.966666666666502</v>
      </c>
      <c r="F141" s="8">
        <f t="shared" si="11"/>
        <v>19.224333333333156</v>
      </c>
      <c r="G141" s="7">
        <f>SUM(G133:G140)</f>
        <v>27</v>
      </c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20" t="s">
        <v>76</v>
      </c>
      <c r="B143" s="20" t="s">
        <v>1</v>
      </c>
      <c r="C143" s="18" t="s">
        <v>2</v>
      </c>
      <c r="D143" s="18" t="s">
        <v>3</v>
      </c>
      <c r="E143" s="18" t="s">
        <v>4</v>
      </c>
      <c r="F143" s="18" t="s">
        <v>5</v>
      </c>
      <c r="G143" s="18" t="s">
        <v>6</v>
      </c>
    </row>
    <row r="144" spans="1:7" x14ac:dyDescent="0.25">
      <c r="A144" s="21"/>
      <c r="B144" s="21"/>
      <c r="C144" s="19"/>
      <c r="D144" s="19"/>
      <c r="E144" s="19"/>
      <c r="F144" s="19"/>
      <c r="G144" s="19"/>
    </row>
    <row r="145" spans="1:7" x14ac:dyDescent="0.25">
      <c r="A145" s="10" t="s">
        <v>17</v>
      </c>
      <c r="B145" s="10" t="s">
        <v>82</v>
      </c>
      <c r="C145" s="10">
        <v>7</v>
      </c>
      <c r="D145" s="10">
        <v>76</v>
      </c>
      <c r="E145" s="11">
        <v>3.0666666666666398</v>
      </c>
      <c r="F145" s="11">
        <f>E145*1.07</f>
        <v>3.2813333333333046</v>
      </c>
      <c r="G145" s="10">
        <v>3</v>
      </c>
    </row>
    <row r="146" spans="1:7" x14ac:dyDescent="0.25">
      <c r="A146" s="10" t="s">
        <v>21</v>
      </c>
      <c r="B146" s="10" t="s">
        <v>82</v>
      </c>
      <c r="C146" s="10">
        <v>9</v>
      </c>
      <c r="D146" s="10">
        <v>103</v>
      </c>
      <c r="E146" s="11">
        <v>4.2999999999999599</v>
      </c>
      <c r="F146" s="11">
        <f t="shared" ref="F146:F151" si="12">E146*1.07</f>
        <v>4.6009999999999573</v>
      </c>
      <c r="G146" s="10">
        <v>4</v>
      </c>
    </row>
    <row r="147" spans="1:7" x14ac:dyDescent="0.25">
      <c r="A147" s="10" t="s">
        <v>9</v>
      </c>
      <c r="B147" s="10" t="s">
        <v>82</v>
      </c>
      <c r="C147" s="10">
        <v>10</v>
      </c>
      <c r="D147" s="10">
        <v>100</v>
      </c>
      <c r="E147" s="11">
        <v>4.6333333333332902</v>
      </c>
      <c r="F147" s="11">
        <f t="shared" si="12"/>
        <v>4.9576666666666211</v>
      </c>
      <c r="G147" s="10">
        <v>5</v>
      </c>
    </row>
    <row r="148" spans="1:7" x14ac:dyDescent="0.25">
      <c r="A148" s="10" t="s">
        <v>31</v>
      </c>
      <c r="B148" s="10" t="s">
        <v>82</v>
      </c>
      <c r="C148" s="10">
        <v>3</v>
      </c>
      <c r="D148" s="10">
        <v>27</v>
      </c>
      <c r="E148" s="11">
        <v>1.2333333333333201</v>
      </c>
      <c r="F148" s="11">
        <f t="shared" si="12"/>
        <v>1.3196666666666526</v>
      </c>
      <c r="G148" s="10">
        <v>1</v>
      </c>
    </row>
    <row r="149" spans="1:7" x14ac:dyDescent="0.25">
      <c r="A149" s="10" t="s">
        <v>64</v>
      </c>
      <c r="B149" s="10" t="s">
        <v>82</v>
      </c>
      <c r="C149" s="10">
        <v>6</v>
      </c>
      <c r="D149" s="10">
        <v>54</v>
      </c>
      <c r="E149" s="11">
        <v>3.1333333333333102</v>
      </c>
      <c r="F149" s="11">
        <f t="shared" si="12"/>
        <v>3.352666666666642</v>
      </c>
      <c r="G149" s="10">
        <v>3</v>
      </c>
    </row>
    <row r="150" spans="1:7" x14ac:dyDescent="0.25">
      <c r="A150" s="10" t="s">
        <v>55</v>
      </c>
      <c r="B150" s="10" t="s">
        <v>82</v>
      </c>
      <c r="C150" s="10">
        <v>7</v>
      </c>
      <c r="D150" s="10">
        <v>70</v>
      </c>
      <c r="E150" s="11">
        <v>3.06666666666661</v>
      </c>
      <c r="F150" s="11">
        <f t="shared" si="12"/>
        <v>3.281333333333273</v>
      </c>
      <c r="G150" s="10">
        <v>4</v>
      </c>
    </row>
    <row r="151" spans="1:7" x14ac:dyDescent="0.25">
      <c r="A151" s="17" t="s">
        <v>10</v>
      </c>
      <c r="B151" s="17"/>
      <c r="C151" s="7">
        <f>SUM(C145:C150)</f>
        <v>42</v>
      </c>
      <c r="D151" s="7">
        <f>SUM(D145:D150)</f>
        <v>430</v>
      </c>
      <c r="E151" s="8">
        <f>SUM(E145:E150)</f>
        <v>19.433333333333131</v>
      </c>
      <c r="F151" s="8">
        <f t="shared" si="12"/>
        <v>20.79366666666645</v>
      </c>
      <c r="G151" s="7">
        <f>SUM(G145:G150)</f>
        <v>20</v>
      </c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20" t="s">
        <v>83</v>
      </c>
      <c r="B153" s="20" t="s">
        <v>1</v>
      </c>
      <c r="C153" s="18" t="s">
        <v>2</v>
      </c>
      <c r="D153" s="18" t="s">
        <v>3</v>
      </c>
      <c r="E153" s="18" t="s">
        <v>4</v>
      </c>
      <c r="F153" s="18" t="s">
        <v>5</v>
      </c>
      <c r="G153" s="18" t="s">
        <v>6</v>
      </c>
    </row>
    <row r="154" spans="1:7" x14ac:dyDescent="0.25">
      <c r="A154" s="21"/>
      <c r="B154" s="21"/>
      <c r="C154" s="19"/>
      <c r="D154" s="19"/>
      <c r="E154" s="19"/>
      <c r="F154" s="19"/>
      <c r="G154" s="19"/>
    </row>
    <row r="155" spans="1:7" x14ac:dyDescent="0.25">
      <c r="A155" s="10" t="s">
        <v>17</v>
      </c>
      <c r="B155" s="10" t="s">
        <v>84</v>
      </c>
      <c r="C155" s="10">
        <v>3</v>
      </c>
      <c r="D155" s="10">
        <v>38</v>
      </c>
      <c r="E155" s="11">
        <v>1.56666666666666</v>
      </c>
      <c r="F155" s="11">
        <f>E155*1.07</f>
        <v>1.6763333333333263</v>
      </c>
      <c r="G155" s="10">
        <v>2</v>
      </c>
    </row>
    <row r="156" spans="1:7" x14ac:dyDescent="0.25">
      <c r="A156" s="10" t="s">
        <v>19</v>
      </c>
      <c r="B156" s="10" t="s">
        <v>84</v>
      </c>
      <c r="C156" s="10">
        <v>1</v>
      </c>
      <c r="D156" s="10">
        <v>22</v>
      </c>
      <c r="E156" s="11">
        <v>0.26666666666666</v>
      </c>
      <c r="F156" s="11">
        <f t="shared" ref="F156:F170" si="13">E156*1.07</f>
        <v>0.28533333333332622</v>
      </c>
      <c r="G156" s="10">
        <v>1</v>
      </c>
    </row>
    <row r="157" spans="1:7" x14ac:dyDescent="0.25">
      <c r="A157" s="10" t="s">
        <v>23</v>
      </c>
      <c r="B157" s="10" t="s">
        <v>84</v>
      </c>
      <c r="C157" s="10">
        <v>8</v>
      </c>
      <c r="D157" s="10">
        <v>120</v>
      </c>
      <c r="E157" s="11">
        <v>4.2999999999999696</v>
      </c>
      <c r="F157" s="11">
        <f t="shared" si="13"/>
        <v>4.600999999999968</v>
      </c>
      <c r="G157" s="10">
        <v>5</v>
      </c>
    </row>
    <row r="158" spans="1:7" x14ac:dyDescent="0.25">
      <c r="A158" s="10" t="s">
        <v>25</v>
      </c>
      <c r="B158" s="10" t="s">
        <v>84</v>
      </c>
      <c r="C158" s="10">
        <v>13</v>
      </c>
      <c r="D158" s="10">
        <v>212</v>
      </c>
      <c r="E158" s="11">
        <v>5.7333333333332801</v>
      </c>
      <c r="F158" s="11">
        <f t="shared" si="13"/>
        <v>6.1346666666666101</v>
      </c>
      <c r="G158" s="10">
        <v>6</v>
      </c>
    </row>
    <row r="159" spans="1:7" x14ac:dyDescent="0.25">
      <c r="A159" s="10" t="s">
        <v>85</v>
      </c>
      <c r="B159" s="10" t="s">
        <v>84</v>
      </c>
      <c r="C159" s="10">
        <v>1</v>
      </c>
      <c r="D159" s="10">
        <v>5</v>
      </c>
      <c r="E159" s="11">
        <v>0</v>
      </c>
      <c r="F159" s="11">
        <f t="shared" si="13"/>
        <v>0</v>
      </c>
      <c r="G159" s="10">
        <v>0</v>
      </c>
    </row>
    <row r="160" spans="1:7" x14ac:dyDescent="0.25">
      <c r="A160" s="10" t="s">
        <v>86</v>
      </c>
      <c r="B160" s="10" t="s">
        <v>84</v>
      </c>
      <c r="C160" s="10">
        <v>9</v>
      </c>
      <c r="D160" s="10">
        <v>135</v>
      </c>
      <c r="E160" s="11">
        <v>4.3999999999999098</v>
      </c>
      <c r="F160" s="11">
        <f t="shared" si="13"/>
        <v>4.7079999999999034</v>
      </c>
      <c r="G160" s="10">
        <v>7</v>
      </c>
    </row>
    <row r="161" spans="1:7" x14ac:dyDescent="0.25">
      <c r="A161" s="10" t="s">
        <v>34</v>
      </c>
      <c r="B161" s="10" t="s">
        <v>84</v>
      </c>
      <c r="C161" s="10">
        <v>4</v>
      </c>
      <c r="D161" s="10">
        <v>63</v>
      </c>
      <c r="E161" s="11">
        <v>1.3999999999999799</v>
      </c>
      <c r="F161" s="11">
        <f t="shared" si="13"/>
        <v>1.4979999999999787</v>
      </c>
      <c r="G161" s="10">
        <v>2</v>
      </c>
    </row>
    <row r="162" spans="1:7" x14ac:dyDescent="0.25">
      <c r="A162" s="10" t="s">
        <v>87</v>
      </c>
      <c r="B162" s="10" t="s">
        <v>84</v>
      </c>
      <c r="C162" s="10">
        <v>6</v>
      </c>
      <c r="D162" s="10">
        <v>97</v>
      </c>
      <c r="E162" s="11">
        <v>3.0333333333333101</v>
      </c>
      <c r="F162" s="11">
        <f t="shared" si="13"/>
        <v>3.2456666666666418</v>
      </c>
      <c r="G162" s="10">
        <v>5</v>
      </c>
    </row>
    <row r="163" spans="1:7" x14ac:dyDescent="0.25">
      <c r="A163" s="10" t="s">
        <v>88</v>
      </c>
      <c r="B163" s="10" t="s">
        <v>84</v>
      </c>
      <c r="C163" s="10">
        <v>11</v>
      </c>
      <c r="D163" s="10">
        <v>172</v>
      </c>
      <c r="E163" s="11">
        <v>4.8999999999999497</v>
      </c>
      <c r="F163" s="11">
        <f t="shared" si="13"/>
        <v>5.2429999999999461</v>
      </c>
      <c r="G163" s="10">
        <v>5</v>
      </c>
    </row>
    <row r="164" spans="1:7" x14ac:dyDescent="0.25">
      <c r="A164" s="10" t="s">
        <v>11</v>
      </c>
      <c r="B164" s="10" t="s">
        <v>84</v>
      </c>
      <c r="C164" s="10">
        <v>3</v>
      </c>
      <c r="D164" s="10">
        <v>64</v>
      </c>
      <c r="E164" s="11">
        <v>1.6666666666666401</v>
      </c>
      <c r="F164" s="11">
        <f t="shared" si="13"/>
        <v>1.783333333333305</v>
      </c>
      <c r="G164" s="10">
        <v>2</v>
      </c>
    </row>
    <row r="165" spans="1:7" x14ac:dyDescent="0.25">
      <c r="A165" s="10" t="s">
        <v>41</v>
      </c>
      <c r="B165" s="10" t="s">
        <v>84</v>
      </c>
      <c r="C165" s="10">
        <v>4</v>
      </c>
      <c r="D165" s="10">
        <v>69</v>
      </c>
      <c r="E165" s="11">
        <v>1.36889999999999</v>
      </c>
      <c r="F165" s="11">
        <f t="shared" si="13"/>
        <v>1.4647229999999893</v>
      </c>
      <c r="G165" s="10">
        <v>2</v>
      </c>
    </row>
    <row r="166" spans="1:7" x14ac:dyDescent="0.25">
      <c r="A166" s="10" t="s">
        <v>45</v>
      </c>
      <c r="B166" s="10" t="s">
        <v>84</v>
      </c>
      <c r="C166" s="10">
        <v>11</v>
      </c>
      <c r="D166" s="10">
        <v>171</v>
      </c>
      <c r="E166" s="11">
        <v>12.1999999999999</v>
      </c>
      <c r="F166" s="11">
        <f t="shared" si="13"/>
        <v>13.053999999999894</v>
      </c>
      <c r="G166" s="10">
        <v>6</v>
      </c>
    </row>
    <row r="167" spans="1:7" x14ac:dyDescent="0.25">
      <c r="A167" s="10" t="s">
        <v>16</v>
      </c>
      <c r="B167" s="10" t="s">
        <v>84</v>
      </c>
      <c r="C167" s="10">
        <v>12</v>
      </c>
      <c r="D167" s="10">
        <v>144</v>
      </c>
      <c r="E167" s="11">
        <v>5.4999999999999396</v>
      </c>
      <c r="F167" s="11">
        <f t="shared" si="13"/>
        <v>5.8849999999999358</v>
      </c>
      <c r="G167" s="10">
        <v>6</v>
      </c>
    </row>
    <row r="168" spans="1:7" x14ac:dyDescent="0.25">
      <c r="A168" s="10" t="s">
        <v>89</v>
      </c>
      <c r="B168" s="10" t="s">
        <v>84</v>
      </c>
      <c r="C168" s="10">
        <v>3</v>
      </c>
      <c r="D168" s="10">
        <v>38</v>
      </c>
      <c r="E168" s="11">
        <v>1.2999999999999901</v>
      </c>
      <c r="F168" s="11">
        <f t="shared" si="13"/>
        <v>1.3909999999999894</v>
      </c>
      <c r="G168" s="10">
        <v>2</v>
      </c>
    </row>
    <row r="169" spans="1:7" x14ac:dyDescent="0.25">
      <c r="A169" s="10" t="s">
        <v>53</v>
      </c>
      <c r="B169" s="10" t="s">
        <v>84</v>
      </c>
      <c r="C169" s="10">
        <v>9</v>
      </c>
      <c r="D169" s="10">
        <v>139</v>
      </c>
      <c r="E169" s="11">
        <v>3.43333333333329</v>
      </c>
      <c r="F169" s="11">
        <f t="shared" si="13"/>
        <v>3.6736666666666205</v>
      </c>
      <c r="G169" s="10">
        <v>5</v>
      </c>
    </row>
    <row r="170" spans="1:7" x14ac:dyDescent="0.25">
      <c r="A170" s="17" t="s">
        <v>10</v>
      </c>
      <c r="B170" s="17"/>
      <c r="C170" s="7">
        <f>SUM(C155:C169)</f>
        <v>98</v>
      </c>
      <c r="D170" s="7">
        <f>SUM(D155:D169)</f>
        <v>1489</v>
      </c>
      <c r="E170" s="8">
        <f>SUM(E155:E169)</f>
        <v>51.068899999999473</v>
      </c>
      <c r="F170" s="8">
        <f t="shared" si="13"/>
        <v>54.64372299999944</v>
      </c>
      <c r="G170" s="7">
        <f>SUM(G155:G169)</f>
        <v>56</v>
      </c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20" t="s">
        <v>90</v>
      </c>
      <c r="B172" s="20" t="s">
        <v>1</v>
      </c>
      <c r="C172" s="18" t="s">
        <v>2</v>
      </c>
      <c r="D172" s="18" t="s">
        <v>3</v>
      </c>
      <c r="E172" s="18" t="s">
        <v>4</v>
      </c>
      <c r="F172" s="18" t="s">
        <v>5</v>
      </c>
      <c r="G172" s="18" t="s">
        <v>6</v>
      </c>
    </row>
    <row r="173" spans="1:7" x14ac:dyDescent="0.25">
      <c r="A173" s="21"/>
      <c r="B173" s="21"/>
      <c r="C173" s="19"/>
      <c r="D173" s="19"/>
      <c r="E173" s="19"/>
      <c r="F173" s="19"/>
      <c r="G173" s="19"/>
    </row>
    <row r="174" spans="1:7" x14ac:dyDescent="0.25">
      <c r="A174" s="10" t="s">
        <v>17</v>
      </c>
      <c r="B174" s="10" t="s">
        <v>91</v>
      </c>
      <c r="C174" s="10">
        <v>1</v>
      </c>
      <c r="D174" s="10">
        <v>9</v>
      </c>
      <c r="E174" s="11">
        <v>0.56666666666665999</v>
      </c>
      <c r="F174" s="11">
        <f>E174*1.07</f>
        <v>0.60633333333332617</v>
      </c>
      <c r="G174" s="10">
        <v>1</v>
      </c>
    </row>
    <row r="175" spans="1:7" x14ac:dyDescent="0.25">
      <c r="A175" s="10" t="s">
        <v>20</v>
      </c>
      <c r="B175" s="10" t="s">
        <v>91</v>
      </c>
      <c r="C175" s="10">
        <v>3</v>
      </c>
      <c r="D175" s="10">
        <v>48</v>
      </c>
      <c r="E175" s="11">
        <v>1.3999999999999899</v>
      </c>
      <c r="F175" s="11">
        <f t="shared" ref="F175:F212" si="14">E175*1.07</f>
        <v>1.4979999999999893</v>
      </c>
      <c r="G175" s="10">
        <v>2</v>
      </c>
    </row>
    <row r="176" spans="1:7" x14ac:dyDescent="0.25">
      <c r="A176" s="10" t="s">
        <v>21</v>
      </c>
      <c r="B176" s="10" t="s">
        <v>91</v>
      </c>
      <c r="C176" s="10">
        <v>4</v>
      </c>
      <c r="D176" s="10">
        <v>58</v>
      </c>
      <c r="E176" s="11">
        <v>1.49999999999999</v>
      </c>
      <c r="F176" s="11">
        <f t="shared" si="14"/>
        <v>1.6049999999999893</v>
      </c>
      <c r="G176" s="10">
        <v>2</v>
      </c>
    </row>
    <row r="177" spans="1:7" x14ac:dyDescent="0.25">
      <c r="A177" s="10" t="s">
        <v>23</v>
      </c>
      <c r="B177" s="10" t="s">
        <v>91</v>
      </c>
      <c r="C177" s="10">
        <v>5</v>
      </c>
      <c r="D177" s="10">
        <v>101</v>
      </c>
      <c r="E177" s="11">
        <v>1.76666666666664</v>
      </c>
      <c r="F177" s="11">
        <f t="shared" si="14"/>
        <v>1.8903333333333048</v>
      </c>
      <c r="G177" s="10">
        <v>3</v>
      </c>
    </row>
    <row r="178" spans="1:7" x14ac:dyDescent="0.25">
      <c r="A178" s="10" t="s">
        <v>24</v>
      </c>
      <c r="B178" s="10" t="s">
        <v>91</v>
      </c>
      <c r="C178" s="10">
        <v>4</v>
      </c>
      <c r="D178" s="10">
        <v>43</v>
      </c>
      <c r="E178" s="11">
        <v>1.8333333333333199</v>
      </c>
      <c r="F178" s="11">
        <f t="shared" si="14"/>
        <v>1.9616666666666525</v>
      </c>
      <c r="G178" s="10">
        <v>2</v>
      </c>
    </row>
    <row r="179" spans="1:7" x14ac:dyDescent="0.25">
      <c r="A179" s="10" t="s">
        <v>25</v>
      </c>
      <c r="B179" s="10" t="s">
        <v>91</v>
      </c>
      <c r="C179" s="10">
        <v>9</v>
      </c>
      <c r="D179" s="10">
        <v>152</v>
      </c>
      <c r="E179" s="11">
        <v>3.9666666666666202</v>
      </c>
      <c r="F179" s="11">
        <f t="shared" si="14"/>
        <v>4.2443333333332838</v>
      </c>
      <c r="G179" s="10">
        <v>5</v>
      </c>
    </row>
    <row r="180" spans="1:7" x14ac:dyDescent="0.25">
      <c r="A180" s="10" t="s">
        <v>92</v>
      </c>
      <c r="B180" s="10" t="s">
        <v>91</v>
      </c>
      <c r="C180" s="10">
        <v>35</v>
      </c>
      <c r="D180" s="10">
        <v>495</v>
      </c>
      <c r="E180" s="11">
        <v>17.83333333333314</v>
      </c>
      <c r="F180" s="11">
        <f t="shared" si="14"/>
        <v>19.081666666666461</v>
      </c>
      <c r="G180" s="10">
        <v>17</v>
      </c>
    </row>
    <row r="181" spans="1:7" x14ac:dyDescent="0.25">
      <c r="A181" s="10" t="s">
        <v>93</v>
      </c>
      <c r="B181" s="10" t="s">
        <v>91</v>
      </c>
      <c r="C181" s="10">
        <v>16</v>
      </c>
      <c r="D181" s="10">
        <v>178</v>
      </c>
      <c r="E181" s="11">
        <v>6.0666666666666202</v>
      </c>
      <c r="F181" s="11">
        <f t="shared" si="14"/>
        <v>6.4913333333332837</v>
      </c>
      <c r="G181" s="10">
        <v>7</v>
      </c>
    </row>
    <row r="182" spans="1:7" x14ac:dyDescent="0.25">
      <c r="A182" s="10" t="s">
        <v>28</v>
      </c>
      <c r="B182" s="10" t="s">
        <v>91</v>
      </c>
      <c r="C182" s="10">
        <v>6</v>
      </c>
      <c r="D182" s="10">
        <v>82</v>
      </c>
      <c r="E182" s="11">
        <v>2.2333333333333099</v>
      </c>
      <c r="F182" s="11">
        <f t="shared" si="14"/>
        <v>2.3896666666666415</v>
      </c>
      <c r="G182" s="10">
        <v>2</v>
      </c>
    </row>
    <row r="183" spans="1:7" x14ac:dyDescent="0.25">
      <c r="A183" s="10" t="s">
        <v>94</v>
      </c>
      <c r="B183" s="10" t="s">
        <v>91</v>
      </c>
      <c r="C183" s="10">
        <v>11</v>
      </c>
      <c r="D183" s="10">
        <v>148</v>
      </c>
      <c r="E183" s="11">
        <v>5.3666666666666201</v>
      </c>
      <c r="F183" s="11">
        <f t="shared" si="14"/>
        <v>5.742333333333284</v>
      </c>
      <c r="G183" s="10">
        <v>5</v>
      </c>
    </row>
    <row r="184" spans="1:7" x14ac:dyDescent="0.25">
      <c r="A184" s="10" t="s">
        <v>30</v>
      </c>
      <c r="B184" s="10" t="s">
        <v>91</v>
      </c>
      <c r="C184" s="10">
        <v>6</v>
      </c>
      <c r="D184" s="10">
        <v>103</v>
      </c>
      <c r="E184" s="11">
        <v>2.9999999999999698</v>
      </c>
      <c r="F184" s="11">
        <f t="shared" si="14"/>
        <v>3.209999999999968</v>
      </c>
      <c r="G184" s="10">
        <v>4</v>
      </c>
    </row>
    <row r="185" spans="1:7" x14ac:dyDescent="0.25">
      <c r="A185" s="10" t="s">
        <v>9</v>
      </c>
      <c r="B185" s="10" t="s">
        <v>91</v>
      </c>
      <c r="C185" s="10">
        <v>5</v>
      </c>
      <c r="D185" s="10">
        <v>83</v>
      </c>
      <c r="E185" s="11">
        <v>2.2666666666666502</v>
      </c>
      <c r="F185" s="11">
        <f t="shared" si="14"/>
        <v>2.4253333333333158</v>
      </c>
      <c r="G185" s="10">
        <v>2</v>
      </c>
    </row>
    <row r="186" spans="1:7" x14ac:dyDescent="0.25">
      <c r="A186" s="10" t="s">
        <v>31</v>
      </c>
      <c r="B186" s="10" t="s">
        <v>91</v>
      </c>
      <c r="C186" s="10">
        <v>13</v>
      </c>
      <c r="D186" s="10">
        <v>207</v>
      </c>
      <c r="E186" s="11">
        <v>5.3666666666666103</v>
      </c>
      <c r="F186" s="11">
        <f t="shared" si="14"/>
        <v>5.7423333333332733</v>
      </c>
      <c r="G186" s="10">
        <v>6</v>
      </c>
    </row>
    <row r="187" spans="1:7" x14ac:dyDescent="0.25">
      <c r="A187" s="10" t="s">
        <v>33</v>
      </c>
      <c r="B187" s="10" t="s">
        <v>91</v>
      </c>
      <c r="C187" s="10">
        <v>3</v>
      </c>
      <c r="D187" s="10">
        <v>35</v>
      </c>
      <c r="E187" s="11">
        <v>1.19999999999998</v>
      </c>
      <c r="F187" s="11">
        <f t="shared" si="14"/>
        <v>1.2839999999999787</v>
      </c>
      <c r="G187" s="10">
        <v>1</v>
      </c>
    </row>
    <row r="188" spans="1:7" x14ac:dyDescent="0.25">
      <c r="A188" s="10" t="s">
        <v>34</v>
      </c>
      <c r="B188" s="10" t="s">
        <v>91</v>
      </c>
      <c r="C188" s="10">
        <v>7</v>
      </c>
      <c r="D188" s="10">
        <v>89</v>
      </c>
      <c r="E188" s="11">
        <v>3.3666666666666201</v>
      </c>
      <c r="F188" s="11">
        <f t="shared" si="14"/>
        <v>3.6023333333332839</v>
      </c>
      <c r="G188" s="10">
        <v>3</v>
      </c>
    </row>
    <row r="189" spans="1:7" x14ac:dyDescent="0.25">
      <c r="A189" s="10" t="s">
        <v>95</v>
      </c>
      <c r="B189" s="10" t="s">
        <v>91</v>
      </c>
      <c r="C189" s="10">
        <v>47</v>
      </c>
      <c r="D189" s="10">
        <v>514</v>
      </c>
      <c r="E189" s="11">
        <v>23.933333333333032</v>
      </c>
      <c r="F189" s="11">
        <f t="shared" si="14"/>
        <v>25.608666666666345</v>
      </c>
      <c r="G189" s="10">
        <v>23</v>
      </c>
    </row>
    <row r="190" spans="1:7" x14ac:dyDescent="0.25">
      <c r="A190" s="10" t="s">
        <v>36</v>
      </c>
      <c r="B190" s="10" t="s">
        <v>91</v>
      </c>
      <c r="C190" s="10">
        <v>6</v>
      </c>
      <c r="D190" s="10">
        <v>87</v>
      </c>
      <c r="E190" s="11">
        <v>1.9666666666666399</v>
      </c>
      <c r="F190" s="11">
        <f t="shared" si="14"/>
        <v>2.104333333333305</v>
      </c>
      <c r="G190" s="10">
        <v>2</v>
      </c>
    </row>
    <row r="191" spans="1:7" x14ac:dyDescent="0.25">
      <c r="A191" s="10" t="s">
        <v>37</v>
      </c>
      <c r="B191" s="10" t="s">
        <v>91</v>
      </c>
      <c r="C191" s="10">
        <v>4</v>
      </c>
      <c r="D191" s="10">
        <v>63</v>
      </c>
      <c r="E191" s="11">
        <v>1.2333333333333101</v>
      </c>
      <c r="F191" s="11">
        <f t="shared" si="14"/>
        <v>1.3196666666666419</v>
      </c>
      <c r="G191" s="10">
        <v>2</v>
      </c>
    </row>
    <row r="192" spans="1:7" x14ac:dyDescent="0.25">
      <c r="A192" s="10" t="s">
        <v>96</v>
      </c>
      <c r="B192" s="10" t="s">
        <v>91</v>
      </c>
      <c r="C192" s="10">
        <v>8</v>
      </c>
      <c r="D192" s="10">
        <v>126</v>
      </c>
      <c r="E192" s="11">
        <v>2.7333333333333001</v>
      </c>
      <c r="F192" s="11">
        <f t="shared" si="14"/>
        <v>2.9246666666666314</v>
      </c>
      <c r="G192" s="10">
        <v>3</v>
      </c>
    </row>
    <row r="193" spans="1:7" x14ac:dyDescent="0.25">
      <c r="A193" s="10" t="s">
        <v>38</v>
      </c>
      <c r="B193" s="10" t="s">
        <v>91</v>
      </c>
      <c r="C193" s="10">
        <v>9</v>
      </c>
      <c r="D193" s="10">
        <v>112</v>
      </c>
      <c r="E193" s="11">
        <v>3.7666666666666302</v>
      </c>
      <c r="F193" s="11">
        <f t="shared" si="14"/>
        <v>4.0303333333332949</v>
      </c>
      <c r="G193" s="10">
        <v>5</v>
      </c>
    </row>
    <row r="194" spans="1:7" x14ac:dyDescent="0.25">
      <c r="A194" s="10" t="s">
        <v>97</v>
      </c>
      <c r="B194" s="10" t="s">
        <v>91</v>
      </c>
      <c r="C194" s="10">
        <v>8</v>
      </c>
      <c r="D194" s="10">
        <v>141</v>
      </c>
      <c r="E194" s="11">
        <v>4.0333333333333004</v>
      </c>
      <c r="F194" s="11">
        <f t="shared" si="14"/>
        <v>4.3156666666666315</v>
      </c>
      <c r="G194" s="10">
        <v>4</v>
      </c>
    </row>
    <row r="195" spans="1:7" x14ac:dyDescent="0.25">
      <c r="A195" s="10" t="s">
        <v>11</v>
      </c>
      <c r="B195" s="10" t="s">
        <v>91</v>
      </c>
      <c r="C195" s="10">
        <v>2</v>
      </c>
      <c r="D195" s="10">
        <v>33</v>
      </c>
      <c r="E195" s="11">
        <v>0.5</v>
      </c>
      <c r="F195" s="11">
        <f t="shared" si="14"/>
        <v>0.53500000000000003</v>
      </c>
      <c r="G195" s="10">
        <v>1</v>
      </c>
    </row>
    <row r="196" spans="1:7" x14ac:dyDescent="0.25">
      <c r="A196" s="10" t="s">
        <v>40</v>
      </c>
      <c r="B196" s="10" t="s">
        <v>91</v>
      </c>
      <c r="C196" s="10">
        <v>12</v>
      </c>
      <c r="D196" s="10">
        <v>170</v>
      </c>
      <c r="E196" s="11">
        <v>5.4666666666666197</v>
      </c>
      <c r="F196" s="11">
        <f t="shared" si="14"/>
        <v>5.8493333333332833</v>
      </c>
      <c r="G196" s="10">
        <v>7</v>
      </c>
    </row>
    <row r="197" spans="1:7" x14ac:dyDescent="0.25">
      <c r="A197" s="10" t="s">
        <v>41</v>
      </c>
      <c r="B197" s="10" t="s">
        <v>91</v>
      </c>
      <c r="C197" s="10">
        <v>17</v>
      </c>
      <c r="D197" s="10">
        <v>263</v>
      </c>
      <c r="E197" s="11">
        <v>7.7155999999999496</v>
      </c>
      <c r="F197" s="11">
        <f t="shared" si="14"/>
        <v>8.2556919999999465</v>
      </c>
      <c r="G197" s="10">
        <v>10</v>
      </c>
    </row>
    <row r="198" spans="1:7" x14ac:dyDescent="0.25">
      <c r="A198" s="10" t="s">
        <v>42</v>
      </c>
      <c r="B198" s="10" t="s">
        <v>91</v>
      </c>
      <c r="C198" s="10">
        <v>10</v>
      </c>
      <c r="D198" s="10">
        <v>136</v>
      </c>
      <c r="E198" s="11">
        <v>4.5333333333333004</v>
      </c>
      <c r="F198" s="11">
        <f t="shared" si="14"/>
        <v>4.8506666666666316</v>
      </c>
      <c r="G198" s="10">
        <v>6</v>
      </c>
    </row>
    <row r="199" spans="1:7" x14ac:dyDescent="0.25">
      <c r="A199" s="10" t="s">
        <v>98</v>
      </c>
      <c r="B199" s="10" t="s">
        <v>91</v>
      </c>
      <c r="C199" s="10">
        <v>44</v>
      </c>
      <c r="D199" s="10">
        <v>567</v>
      </c>
      <c r="E199" s="11">
        <v>19.699999999999861</v>
      </c>
      <c r="F199" s="11">
        <f t="shared" si="14"/>
        <v>21.078999999999851</v>
      </c>
      <c r="G199" s="10">
        <v>17</v>
      </c>
    </row>
    <row r="200" spans="1:7" x14ac:dyDescent="0.25">
      <c r="A200" s="10" t="s">
        <v>99</v>
      </c>
      <c r="B200" s="10" t="s">
        <v>91</v>
      </c>
      <c r="C200" s="10">
        <v>34</v>
      </c>
      <c r="D200" s="10">
        <v>416</v>
      </c>
      <c r="E200" s="11">
        <v>14.5333333333332</v>
      </c>
      <c r="F200" s="11">
        <f t="shared" si="14"/>
        <v>15.550666666666524</v>
      </c>
      <c r="G200" s="10">
        <v>12</v>
      </c>
    </row>
    <row r="201" spans="1:7" x14ac:dyDescent="0.25">
      <c r="A201" s="10" t="s">
        <v>100</v>
      </c>
      <c r="B201" s="10" t="s">
        <v>91</v>
      </c>
      <c r="C201" s="10">
        <v>19</v>
      </c>
      <c r="D201" s="10">
        <v>285</v>
      </c>
      <c r="E201" s="11">
        <v>7.8999999999999302</v>
      </c>
      <c r="F201" s="11">
        <f t="shared" si="14"/>
        <v>8.4529999999999266</v>
      </c>
      <c r="G201" s="10">
        <v>8</v>
      </c>
    </row>
    <row r="202" spans="1:7" x14ac:dyDescent="0.25">
      <c r="A202" s="10" t="s">
        <v>101</v>
      </c>
      <c r="B202" s="10" t="s">
        <v>91</v>
      </c>
      <c r="C202" s="10">
        <v>35</v>
      </c>
      <c r="D202" s="10">
        <v>459</v>
      </c>
      <c r="E202" s="11">
        <v>17.566666666666531</v>
      </c>
      <c r="F202" s="11">
        <f t="shared" si="14"/>
        <v>18.796333333333191</v>
      </c>
      <c r="G202" s="10">
        <v>23</v>
      </c>
    </row>
    <row r="203" spans="1:7" x14ac:dyDescent="0.25">
      <c r="A203" s="10" t="s">
        <v>45</v>
      </c>
      <c r="B203" s="10" t="s">
        <v>91</v>
      </c>
      <c r="C203" s="10">
        <v>42</v>
      </c>
      <c r="D203" s="10">
        <v>626</v>
      </c>
      <c r="E203" s="11">
        <v>36.933333333333039</v>
      </c>
      <c r="F203" s="11">
        <f t="shared" si="14"/>
        <v>39.518666666666356</v>
      </c>
      <c r="G203" s="10">
        <v>18</v>
      </c>
    </row>
    <row r="204" spans="1:7" x14ac:dyDescent="0.25">
      <c r="A204" s="10" t="s">
        <v>50</v>
      </c>
      <c r="B204" s="10" t="s">
        <v>91</v>
      </c>
      <c r="C204" s="10">
        <v>7</v>
      </c>
      <c r="D204" s="10">
        <v>86</v>
      </c>
      <c r="E204" s="11">
        <v>3.5333333333333101</v>
      </c>
      <c r="F204" s="11">
        <f t="shared" si="14"/>
        <v>3.780666666666642</v>
      </c>
      <c r="G204" s="10">
        <v>3</v>
      </c>
    </row>
    <row r="205" spans="1:7" x14ac:dyDescent="0.25">
      <c r="A205" s="10" t="s">
        <v>51</v>
      </c>
      <c r="B205" s="10" t="s">
        <v>91</v>
      </c>
      <c r="C205" s="10">
        <v>10</v>
      </c>
      <c r="D205" s="10">
        <v>109</v>
      </c>
      <c r="E205" s="11">
        <v>4.0999999999999597</v>
      </c>
      <c r="F205" s="11">
        <f t="shared" si="14"/>
        <v>4.3869999999999569</v>
      </c>
      <c r="G205" s="10">
        <v>5</v>
      </c>
    </row>
    <row r="206" spans="1:7" x14ac:dyDescent="0.25">
      <c r="A206" s="10" t="s">
        <v>16</v>
      </c>
      <c r="B206" s="10" t="s">
        <v>91</v>
      </c>
      <c r="C206" s="10">
        <v>11</v>
      </c>
      <c r="D206" s="10">
        <v>168</v>
      </c>
      <c r="E206" s="11">
        <v>5.0999999999999597</v>
      </c>
      <c r="F206" s="11">
        <f t="shared" si="14"/>
        <v>5.4569999999999572</v>
      </c>
      <c r="G206" s="10">
        <v>7</v>
      </c>
    </row>
    <row r="207" spans="1:7" x14ac:dyDescent="0.25">
      <c r="A207" s="10" t="s">
        <v>52</v>
      </c>
      <c r="B207" s="10" t="s">
        <v>91</v>
      </c>
      <c r="C207" s="10">
        <v>11</v>
      </c>
      <c r="D207" s="10">
        <v>153</v>
      </c>
      <c r="E207" s="11">
        <v>4.7999999999999403</v>
      </c>
      <c r="F207" s="11">
        <f t="shared" si="14"/>
        <v>5.1359999999999362</v>
      </c>
      <c r="G207" s="10">
        <v>9</v>
      </c>
    </row>
    <row r="208" spans="1:7" x14ac:dyDescent="0.25">
      <c r="A208" s="10" t="s">
        <v>89</v>
      </c>
      <c r="B208" s="10" t="s">
        <v>91</v>
      </c>
      <c r="C208" s="10">
        <v>3</v>
      </c>
      <c r="D208" s="10">
        <v>37</v>
      </c>
      <c r="E208" s="11">
        <v>1.2999999999999901</v>
      </c>
      <c r="F208" s="11">
        <f t="shared" si="14"/>
        <v>1.3909999999999894</v>
      </c>
      <c r="G208" s="10">
        <v>2</v>
      </c>
    </row>
    <row r="209" spans="1:7" x14ac:dyDescent="0.25">
      <c r="A209" s="10" t="s">
        <v>53</v>
      </c>
      <c r="B209" s="10" t="s">
        <v>91</v>
      </c>
      <c r="C209" s="10">
        <v>11</v>
      </c>
      <c r="D209" s="10">
        <v>144</v>
      </c>
      <c r="E209" s="11">
        <v>5.2666666666665902</v>
      </c>
      <c r="F209" s="11">
        <f t="shared" si="14"/>
        <v>5.6353333333332518</v>
      </c>
      <c r="G209" s="10">
        <v>6</v>
      </c>
    </row>
    <row r="210" spans="1:7" x14ac:dyDescent="0.25">
      <c r="A210" s="10" t="s">
        <v>102</v>
      </c>
      <c r="B210" s="10" t="s">
        <v>91</v>
      </c>
      <c r="C210" s="10">
        <v>16</v>
      </c>
      <c r="D210" s="10">
        <v>213</v>
      </c>
      <c r="E210" s="11">
        <v>5.5999999999999597</v>
      </c>
      <c r="F210" s="11">
        <f t="shared" si="14"/>
        <v>5.9919999999999574</v>
      </c>
      <c r="G210" s="10">
        <v>7</v>
      </c>
    </row>
    <row r="211" spans="1:7" x14ac:dyDescent="0.25">
      <c r="A211" s="10" t="s">
        <v>56</v>
      </c>
      <c r="B211" s="10" t="s">
        <v>91</v>
      </c>
      <c r="C211" s="10">
        <v>4</v>
      </c>
      <c r="D211" s="10">
        <v>45</v>
      </c>
      <c r="E211" s="11">
        <v>1.3</v>
      </c>
      <c r="F211" s="11">
        <f t="shared" si="14"/>
        <v>1.3910000000000002</v>
      </c>
      <c r="G211" s="10">
        <v>3</v>
      </c>
    </row>
    <row r="212" spans="1:7" x14ac:dyDescent="0.25">
      <c r="A212" s="17" t="s">
        <v>10</v>
      </c>
      <c r="B212" s="17"/>
      <c r="C212" s="7">
        <f>SUM(C174:C211)</f>
        <v>498</v>
      </c>
      <c r="D212" s="7">
        <f>SUM(D174:D211)</f>
        <v>6784</v>
      </c>
      <c r="E212" s="8">
        <f>SUM(E174:E211)</f>
        <v>241.24893333333111</v>
      </c>
      <c r="F212" s="8">
        <f t="shared" si="14"/>
        <v>258.13635866666431</v>
      </c>
      <c r="G212" s="7">
        <f>SUM(G174:G211)</f>
        <v>245</v>
      </c>
    </row>
    <row r="213" spans="1:7" x14ac:dyDescent="0.25">
      <c r="A213" s="6"/>
      <c r="B213" s="6"/>
      <c r="C213" s="6"/>
      <c r="D213" s="6"/>
      <c r="E213" s="6"/>
      <c r="F213" s="6"/>
      <c r="G213" s="6"/>
    </row>
    <row r="214" spans="1:7" x14ac:dyDescent="0.25">
      <c r="A214" s="20" t="s">
        <v>78</v>
      </c>
      <c r="B214" s="20" t="s">
        <v>1</v>
      </c>
      <c r="C214" s="18" t="s">
        <v>2</v>
      </c>
      <c r="D214" s="18" t="s">
        <v>3</v>
      </c>
      <c r="E214" s="18" t="s">
        <v>4</v>
      </c>
      <c r="F214" s="18" t="s">
        <v>5</v>
      </c>
      <c r="G214" s="18" t="s">
        <v>6</v>
      </c>
    </row>
    <row r="215" spans="1:7" x14ac:dyDescent="0.25">
      <c r="A215" s="21"/>
      <c r="B215" s="21"/>
      <c r="C215" s="19"/>
      <c r="D215" s="19"/>
      <c r="E215" s="19"/>
      <c r="F215" s="19"/>
      <c r="G215" s="19"/>
    </row>
    <row r="216" spans="1:7" x14ac:dyDescent="0.25">
      <c r="A216" s="10" t="s">
        <v>23</v>
      </c>
      <c r="B216" s="10" t="s">
        <v>103</v>
      </c>
      <c r="C216" s="10">
        <v>3</v>
      </c>
      <c r="D216" s="10">
        <v>36</v>
      </c>
      <c r="E216" s="11">
        <v>0.99999999999999001</v>
      </c>
      <c r="F216" s="11">
        <f>E216*1.07</f>
        <v>1.0699999999999894</v>
      </c>
      <c r="G216" s="10">
        <v>1</v>
      </c>
    </row>
    <row r="217" spans="1:7" x14ac:dyDescent="0.25">
      <c r="A217" s="10" t="s">
        <v>93</v>
      </c>
      <c r="B217" s="10" t="s">
        <v>103</v>
      </c>
      <c r="C217" s="10">
        <v>7</v>
      </c>
      <c r="D217" s="10">
        <v>76</v>
      </c>
      <c r="E217" s="11">
        <v>2.6666666666666399</v>
      </c>
      <c r="F217" s="11">
        <f t="shared" ref="F217:F224" si="15">E217*1.07</f>
        <v>2.8533333333333046</v>
      </c>
      <c r="G217" s="10">
        <v>4</v>
      </c>
    </row>
    <row r="218" spans="1:7" x14ac:dyDescent="0.25">
      <c r="A218" s="10" t="s">
        <v>29</v>
      </c>
      <c r="B218" s="10" t="s">
        <v>103</v>
      </c>
      <c r="C218" s="10">
        <v>3</v>
      </c>
      <c r="D218" s="10">
        <v>35</v>
      </c>
      <c r="E218" s="11">
        <v>0.83333333333332005</v>
      </c>
      <c r="F218" s="11">
        <f t="shared" si="15"/>
        <v>0.89166666666665251</v>
      </c>
      <c r="G218" s="10">
        <v>2</v>
      </c>
    </row>
    <row r="219" spans="1:7" x14ac:dyDescent="0.25">
      <c r="A219" s="10" t="s">
        <v>34</v>
      </c>
      <c r="B219" s="10" t="s">
        <v>103</v>
      </c>
      <c r="C219" s="10">
        <v>5</v>
      </c>
      <c r="D219" s="10">
        <v>42</v>
      </c>
      <c r="E219" s="11">
        <v>2.43333333333331</v>
      </c>
      <c r="F219" s="11">
        <f t="shared" si="15"/>
        <v>2.6036666666666419</v>
      </c>
      <c r="G219" s="10">
        <v>2</v>
      </c>
    </row>
    <row r="220" spans="1:7" x14ac:dyDescent="0.25">
      <c r="A220" s="10" t="s">
        <v>64</v>
      </c>
      <c r="B220" s="10" t="s">
        <v>103</v>
      </c>
      <c r="C220" s="10">
        <v>3</v>
      </c>
      <c r="D220" s="10">
        <v>31</v>
      </c>
      <c r="E220" s="11">
        <v>1.06666666666665</v>
      </c>
      <c r="F220" s="11">
        <f t="shared" si="15"/>
        <v>1.1413333333333155</v>
      </c>
      <c r="G220" s="10">
        <v>1</v>
      </c>
    </row>
    <row r="221" spans="1:7" x14ac:dyDescent="0.25">
      <c r="A221" s="10" t="s">
        <v>40</v>
      </c>
      <c r="B221" s="10" t="s">
        <v>103</v>
      </c>
      <c r="C221" s="10">
        <v>4</v>
      </c>
      <c r="D221" s="10">
        <v>34</v>
      </c>
      <c r="E221" s="11">
        <v>1.8999999999999799</v>
      </c>
      <c r="F221" s="11">
        <f t="shared" si="15"/>
        <v>2.0329999999999786</v>
      </c>
      <c r="G221" s="10">
        <v>2</v>
      </c>
    </row>
    <row r="222" spans="1:7" x14ac:dyDescent="0.25">
      <c r="A222" s="10" t="s">
        <v>42</v>
      </c>
      <c r="B222" s="10" t="s">
        <v>103</v>
      </c>
      <c r="C222" s="10">
        <v>1</v>
      </c>
      <c r="D222" s="10">
        <v>9</v>
      </c>
      <c r="E222" s="11">
        <v>0.36666666666665998</v>
      </c>
      <c r="F222" s="11">
        <f t="shared" si="15"/>
        <v>0.39233333333332621</v>
      </c>
      <c r="G222" s="10">
        <v>1</v>
      </c>
    </row>
    <row r="223" spans="1:7" x14ac:dyDescent="0.25">
      <c r="A223" s="10" t="s">
        <v>44</v>
      </c>
      <c r="B223" s="10" t="s">
        <v>103</v>
      </c>
      <c r="C223" s="10">
        <v>3</v>
      </c>
      <c r="D223" s="10">
        <v>21</v>
      </c>
      <c r="E223" s="11">
        <v>1.63333333333332</v>
      </c>
      <c r="F223" s="11">
        <f t="shared" si="15"/>
        <v>1.7476666666666525</v>
      </c>
      <c r="G223" s="10">
        <v>2</v>
      </c>
    </row>
    <row r="224" spans="1:7" x14ac:dyDescent="0.25">
      <c r="A224" s="17" t="s">
        <v>10</v>
      </c>
      <c r="B224" s="17"/>
      <c r="C224" s="7">
        <f>SUM(C216:C223)</f>
        <v>29</v>
      </c>
      <c r="D224" s="7">
        <f>SUM(D216:D223)</f>
        <v>284</v>
      </c>
      <c r="E224" s="8">
        <f>SUM(E216:E223)</f>
        <v>11.899999999999869</v>
      </c>
      <c r="F224" s="8">
        <f t="shared" si="15"/>
        <v>12.73299999999986</v>
      </c>
      <c r="G224" s="7">
        <f>SUM(G216:G223)</f>
        <v>15</v>
      </c>
    </row>
    <row r="225" spans="1:7" x14ac:dyDescent="0.25">
      <c r="A225" s="6"/>
      <c r="B225" s="6"/>
      <c r="C225" s="6"/>
      <c r="D225" s="6"/>
      <c r="E225" s="6"/>
      <c r="F225" s="6"/>
      <c r="G225" s="6"/>
    </row>
    <row r="226" spans="1:7" x14ac:dyDescent="0.25">
      <c r="A226" s="20" t="s">
        <v>57</v>
      </c>
      <c r="B226" s="20" t="s">
        <v>1</v>
      </c>
      <c r="C226" s="18" t="s">
        <v>2</v>
      </c>
      <c r="D226" s="18" t="s">
        <v>3</v>
      </c>
      <c r="E226" s="18" t="s">
        <v>4</v>
      </c>
      <c r="F226" s="18" t="s">
        <v>5</v>
      </c>
      <c r="G226" s="18" t="s">
        <v>6</v>
      </c>
    </row>
    <row r="227" spans="1:7" x14ac:dyDescent="0.25">
      <c r="A227" s="21"/>
      <c r="B227" s="21"/>
      <c r="C227" s="19"/>
      <c r="D227" s="19"/>
      <c r="E227" s="19"/>
      <c r="F227" s="19"/>
      <c r="G227" s="19"/>
    </row>
    <row r="228" spans="1:7" x14ac:dyDescent="0.25">
      <c r="A228" s="10" t="s">
        <v>17</v>
      </c>
      <c r="B228" s="10" t="s">
        <v>104</v>
      </c>
      <c r="C228" s="10">
        <v>4</v>
      </c>
      <c r="D228" s="10">
        <v>37</v>
      </c>
      <c r="E228" s="11">
        <v>2.2333333333333099</v>
      </c>
      <c r="F228" s="11">
        <f>E228*1.07</f>
        <v>2.3896666666666415</v>
      </c>
      <c r="G228" s="10">
        <v>2</v>
      </c>
    </row>
    <row r="229" spans="1:7" x14ac:dyDescent="0.25">
      <c r="A229" s="10" t="s">
        <v>22</v>
      </c>
      <c r="B229" s="10" t="s">
        <v>104</v>
      </c>
      <c r="C229" s="10">
        <v>3</v>
      </c>
      <c r="D229" s="10">
        <v>19</v>
      </c>
      <c r="E229" s="11">
        <v>1.2333333333333301</v>
      </c>
      <c r="F229" s="11">
        <f t="shared" ref="F229:F235" si="16">E229*1.07</f>
        <v>1.3196666666666632</v>
      </c>
      <c r="G229" s="10">
        <v>1</v>
      </c>
    </row>
    <row r="230" spans="1:7" x14ac:dyDescent="0.25">
      <c r="A230" s="10" t="s">
        <v>7</v>
      </c>
      <c r="B230" s="10" t="s">
        <v>104</v>
      </c>
      <c r="C230" s="10">
        <v>8</v>
      </c>
      <c r="D230" s="10">
        <v>91</v>
      </c>
      <c r="E230" s="11">
        <v>4.4666666666666099</v>
      </c>
      <c r="F230" s="11">
        <f t="shared" si="16"/>
        <v>4.7793333333332733</v>
      </c>
      <c r="G230" s="10">
        <v>4</v>
      </c>
    </row>
    <row r="231" spans="1:7" x14ac:dyDescent="0.25">
      <c r="A231" s="10" t="s">
        <v>64</v>
      </c>
      <c r="B231" s="10" t="s">
        <v>104</v>
      </c>
      <c r="C231" s="10">
        <v>11</v>
      </c>
      <c r="D231" s="10">
        <v>111</v>
      </c>
      <c r="E231" s="11">
        <v>5.3666666666666201</v>
      </c>
      <c r="F231" s="11">
        <f t="shared" si="16"/>
        <v>5.742333333333284</v>
      </c>
      <c r="G231" s="10">
        <v>5</v>
      </c>
    </row>
    <row r="232" spans="1:7" x14ac:dyDescent="0.25">
      <c r="A232" s="10" t="s">
        <v>41</v>
      </c>
      <c r="B232" s="10" t="s">
        <v>104</v>
      </c>
      <c r="C232" s="10">
        <v>6</v>
      </c>
      <c r="D232" s="10">
        <v>67</v>
      </c>
      <c r="E232" s="11">
        <v>2.51999999999998</v>
      </c>
      <c r="F232" s="11">
        <f t="shared" si="16"/>
        <v>2.6963999999999788</v>
      </c>
      <c r="G232" s="10">
        <v>4</v>
      </c>
    </row>
    <row r="233" spans="1:7" x14ac:dyDescent="0.25">
      <c r="A233" s="10" t="s">
        <v>69</v>
      </c>
      <c r="B233" s="10" t="s">
        <v>104</v>
      </c>
      <c r="C233" s="10">
        <v>5</v>
      </c>
      <c r="D233" s="10">
        <v>81</v>
      </c>
      <c r="E233" s="11">
        <v>2.3333333333333202</v>
      </c>
      <c r="F233" s="11">
        <f t="shared" si="16"/>
        <v>2.4966666666666528</v>
      </c>
      <c r="G233" s="10">
        <v>3</v>
      </c>
    </row>
    <row r="234" spans="1:7" x14ac:dyDescent="0.25">
      <c r="A234" s="10" t="s">
        <v>50</v>
      </c>
      <c r="B234" s="10" t="s">
        <v>104</v>
      </c>
      <c r="C234" s="10">
        <v>3</v>
      </c>
      <c r="D234" s="10">
        <v>37</v>
      </c>
      <c r="E234" s="11">
        <v>0.93333333333332003</v>
      </c>
      <c r="F234" s="11">
        <f t="shared" si="16"/>
        <v>0.99866666666665249</v>
      </c>
      <c r="G234" s="10">
        <v>1</v>
      </c>
    </row>
    <row r="235" spans="1:7" x14ac:dyDescent="0.25">
      <c r="A235" s="17" t="s">
        <v>10</v>
      </c>
      <c r="B235" s="17"/>
      <c r="C235" s="7">
        <f>SUM(C228:C234)</f>
        <v>40</v>
      </c>
      <c r="D235" s="7">
        <f>SUM(D228:D234)</f>
        <v>443</v>
      </c>
      <c r="E235" s="8">
        <f>SUM(E228:E234)</f>
        <v>19.086666666666488</v>
      </c>
      <c r="F235" s="8">
        <f t="shared" si="16"/>
        <v>20.422733333333145</v>
      </c>
      <c r="G235" s="7">
        <f>SUM(G228:G234)</f>
        <v>20</v>
      </c>
    </row>
    <row r="236" spans="1:7" x14ac:dyDescent="0.25">
      <c r="A236" s="6"/>
      <c r="B236" s="6"/>
      <c r="C236" s="6"/>
      <c r="D236" s="6"/>
      <c r="E236" s="6"/>
      <c r="F236" s="6"/>
      <c r="G236" s="6"/>
    </row>
    <row r="237" spans="1:7" x14ac:dyDescent="0.25">
      <c r="A237" s="20" t="s">
        <v>78</v>
      </c>
      <c r="B237" s="20" t="s">
        <v>1</v>
      </c>
      <c r="C237" s="18" t="s">
        <v>2</v>
      </c>
      <c r="D237" s="18" t="s">
        <v>3</v>
      </c>
      <c r="E237" s="18" t="s">
        <v>4</v>
      </c>
      <c r="F237" s="18" t="s">
        <v>5</v>
      </c>
      <c r="G237" s="18" t="s">
        <v>6</v>
      </c>
    </row>
    <row r="238" spans="1:7" x14ac:dyDescent="0.25">
      <c r="A238" s="21"/>
      <c r="B238" s="21"/>
      <c r="C238" s="19"/>
      <c r="D238" s="19"/>
      <c r="E238" s="19"/>
      <c r="F238" s="19"/>
      <c r="G238" s="19"/>
    </row>
    <row r="239" spans="1:7" x14ac:dyDescent="0.25">
      <c r="A239" s="10" t="s">
        <v>19</v>
      </c>
      <c r="B239" s="10" t="s">
        <v>105</v>
      </c>
      <c r="C239" s="10">
        <v>4</v>
      </c>
      <c r="D239" s="10">
        <v>48</v>
      </c>
      <c r="E239" s="11">
        <v>2.0999999999999801</v>
      </c>
      <c r="F239" s="11">
        <f>E239*1.07</f>
        <v>2.246999999999979</v>
      </c>
      <c r="G239" s="10">
        <v>3</v>
      </c>
    </row>
    <row r="240" spans="1:7" x14ac:dyDescent="0.25">
      <c r="A240" s="10" t="s">
        <v>27</v>
      </c>
      <c r="B240" s="10" t="s">
        <v>105</v>
      </c>
      <c r="C240" s="10">
        <v>8</v>
      </c>
      <c r="D240" s="10">
        <v>114</v>
      </c>
      <c r="E240" s="11">
        <v>3.99999999999996</v>
      </c>
      <c r="F240" s="11">
        <f t="shared" ref="F240:F247" si="17">E240*1.07</f>
        <v>4.2799999999999576</v>
      </c>
      <c r="G240" s="10">
        <v>4</v>
      </c>
    </row>
    <row r="241" spans="1:7" x14ac:dyDescent="0.25">
      <c r="A241" s="10" t="s">
        <v>93</v>
      </c>
      <c r="B241" s="10" t="s">
        <v>105</v>
      </c>
      <c r="C241" s="10">
        <v>7</v>
      </c>
      <c r="D241" s="10">
        <v>89</v>
      </c>
      <c r="E241" s="11">
        <v>3.8999999999999702</v>
      </c>
      <c r="F241" s="11">
        <f t="shared" si="17"/>
        <v>4.1729999999999681</v>
      </c>
      <c r="G241" s="10">
        <v>4</v>
      </c>
    </row>
    <row r="242" spans="1:7" x14ac:dyDescent="0.25">
      <c r="A242" s="10" t="s">
        <v>30</v>
      </c>
      <c r="B242" s="10" t="s">
        <v>105</v>
      </c>
      <c r="C242" s="10">
        <v>5</v>
      </c>
      <c r="D242" s="10">
        <v>69</v>
      </c>
      <c r="E242" s="11">
        <v>2.4999999999999698</v>
      </c>
      <c r="F242" s="11">
        <f t="shared" si="17"/>
        <v>2.6749999999999678</v>
      </c>
      <c r="G242" s="10">
        <v>3</v>
      </c>
    </row>
    <row r="243" spans="1:7" x14ac:dyDescent="0.25">
      <c r="A243" s="10" t="s">
        <v>31</v>
      </c>
      <c r="B243" s="10" t="s">
        <v>105</v>
      </c>
      <c r="C243" s="10">
        <v>3</v>
      </c>
      <c r="D243" s="10">
        <v>47</v>
      </c>
      <c r="E243" s="11">
        <v>1.3333333333333199</v>
      </c>
      <c r="F243" s="11">
        <f t="shared" si="17"/>
        <v>1.4266666666666523</v>
      </c>
      <c r="G243" s="10">
        <v>2</v>
      </c>
    </row>
    <row r="244" spans="1:7" x14ac:dyDescent="0.25">
      <c r="A244" s="10" t="s">
        <v>96</v>
      </c>
      <c r="B244" s="10" t="s">
        <v>105</v>
      </c>
      <c r="C244" s="10">
        <v>19</v>
      </c>
      <c r="D244" s="10">
        <v>299</v>
      </c>
      <c r="E244" s="11">
        <v>8.9666666666665709</v>
      </c>
      <c r="F244" s="11">
        <f t="shared" si="17"/>
        <v>9.5943333333332319</v>
      </c>
      <c r="G244" s="10">
        <v>11</v>
      </c>
    </row>
    <row r="245" spans="1:7" x14ac:dyDescent="0.25">
      <c r="A245" s="10" t="s">
        <v>97</v>
      </c>
      <c r="B245" s="10" t="s">
        <v>105</v>
      </c>
      <c r="C245" s="10">
        <v>4</v>
      </c>
      <c r="D245" s="10">
        <v>52</v>
      </c>
      <c r="E245" s="11">
        <v>2.3333333333333202</v>
      </c>
      <c r="F245" s="11">
        <f t="shared" si="17"/>
        <v>2.4966666666666528</v>
      </c>
      <c r="G245" s="10">
        <v>2</v>
      </c>
    </row>
    <row r="246" spans="1:7" x14ac:dyDescent="0.25">
      <c r="A246" s="10" t="s">
        <v>49</v>
      </c>
      <c r="B246" s="10" t="s">
        <v>105</v>
      </c>
      <c r="C246" s="10">
        <v>11</v>
      </c>
      <c r="D246" s="10">
        <v>137</v>
      </c>
      <c r="E246" s="11">
        <v>5.1666666666666003</v>
      </c>
      <c r="F246" s="11">
        <f t="shared" si="17"/>
        <v>5.5283333333332623</v>
      </c>
      <c r="G246" s="10">
        <v>5</v>
      </c>
    </row>
    <row r="247" spans="1:7" x14ac:dyDescent="0.25">
      <c r="A247" s="17" t="s">
        <v>10</v>
      </c>
      <c r="B247" s="17"/>
      <c r="C247" s="7">
        <f>SUM(C239:C246)</f>
        <v>61</v>
      </c>
      <c r="D247" s="7">
        <f>SUM(D239:D246)</f>
        <v>855</v>
      </c>
      <c r="E247" s="8">
        <f>SUM(E239:E246)</f>
        <v>30.299999999999692</v>
      </c>
      <c r="F247" s="8">
        <f t="shared" si="17"/>
        <v>32.420999999999673</v>
      </c>
      <c r="G247" s="7">
        <f>SUM(G239:G246)</f>
        <v>34</v>
      </c>
    </row>
    <row r="248" spans="1:7" x14ac:dyDescent="0.25">
      <c r="A248" s="6"/>
      <c r="B248" s="6"/>
      <c r="C248" s="6"/>
      <c r="D248" s="6"/>
      <c r="E248" s="6"/>
      <c r="F248" s="6"/>
      <c r="G248" s="6"/>
    </row>
    <row r="249" spans="1:7" x14ac:dyDescent="0.25">
      <c r="A249" s="20" t="s">
        <v>106</v>
      </c>
      <c r="B249" s="20" t="s">
        <v>1</v>
      </c>
      <c r="C249" s="18" t="s">
        <v>2</v>
      </c>
      <c r="D249" s="18" t="s">
        <v>3</v>
      </c>
      <c r="E249" s="18" t="s">
        <v>4</v>
      </c>
      <c r="F249" s="18" t="s">
        <v>5</v>
      </c>
      <c r="G249" s="18" t="s">
        <v>6</v>
      </c>
    </row>
    <row r="250" spans="1:7" x14ac:dyDescent="0.25">
      <c r="A250" s="21"/>
      <c r="B250" s="21"/>
      <c r="C250" s="19"/>
      <c r="D250" s="19"/>
      <c r="E250" s="19"/>
      <c r="F250" s="19"/>
      <c r="G250" s="19"/>
    </row>
    <row r="251" spans="1:7" x14ac:dyDescent="0.25">
      <c r="A251" s="10" t="s">
        <v>24</v>
      </c>
      <c r="B251" s="10" t="s">
        <v>107</v>
      </c>
      <c r="C251" s="10">
        <v>8</v>
      </c>
      <c r="D251" s="10">
        <v>106</v>
      </c>
      <c r="E251" s="11">
        <v>3.9666666666666099</v>
      </c>
      <c r="F251" s="11">
        <f>E251*1.07</f>
        <v>4.2443333333332731</v>
      </c>
      <c r="G251" s="10">
        <v>6</v>
      </c>
    </row>
    <row r="252" spans="1:7" x14ac:dyDescent="0.25">
      <c r="A252" s="10" t="s">
        <v>72</v>
      </c>
      <c r="B252" s="10" t="s">
        <v>107</v>
      </c>
      <c r="C252" s="10">
        <v>11</v>
      </c>
      <c r="D252" s="10">
        <v>147</v>
      </c>
      <c r="E252" s="11">
        <v>6.4666666666666099</v>
      </c>
      <c r="F252" s="11">
        <f t="shared" ref="F252:F261" si="18">E252*1.07</f>
        <v>6.9193333333332729</v>
      </c>
      <c r="G252" s="10">
        <v>7</v>
      </c>
    </row>
    <row r="253" spans="1:7" x14ac:dyDescent="0.25">
      <c r="A253" s="10" t="s">
        <v>74</v>
      </c>
      <c r="B253" s="10" t="s">
        <v>107</v>
      </c>
      <c r="C253" s="10">
        <v>13</v>
      </c>
      <c r="D253" s="10">
        <v>202</v>
      </c>
      <c r="E253" s="11">
        <v>8.9666666666665797</v>
      </c>
      <c r="F253" s="11">
        <f t="shared" si="18"/>
        <v>9.5943333333332408</v>
      </c>
      <c r="G253" s="10">
        <v>10</v>
      </c>
    </row>
    <row r="254" spans="1:7" x14ac:dyDescent="0.25">
      <c r="A254" s="10" t="s">
        <v>31</v>
      </c>
      <c r="B254" s="10" t="s">
        <v>107</v>
      </c>
      <c r="C254" s="10">
        <v>4</v>
      </c>
      <c r="D254" s="10">
        <v>67</v>
      </c>
      <c r="E254" s="11">
        <v>2.19999999999997</v>
      </c>
      <c r="F254" s="11">
        <f t="shared" si="18"/>
        <v>2.3539999999999681</v>
      </c>
      <c r="G254" s="10">
        <v>3</v>
      </c>
    </row>
    <row r="255" spans="1:7" x14ac:dyDescent="0.25">
      <c r="A255" s="10" t="s">
        <v>35</v>
      </c>
      <c r="B255" s="10" t="s">
        <v>107</v>
      </c>
      <c r="C255" s="10">
        <v>13</v>
      </c>
      <c r="D255" s="10">
        <v>182</v>
      </c>
      <c r="E255" s="11">
        <v>9.1333333333332298</v>
      </c>
      <c r="F255" s="11">
        <f t="shared" si="18"/>
        <v>9.7726666666665558</v>
      </c>
      <c r="G255" s="10">
        <v>10</v>
      </c>
    </row>
    <row r="256" spans="1:7" x14ac:dyDescent="0.25">
      <c r="A256" s="10" t="s">
        <v>108</v>
      </c>
      <c r="B256" s="10" t="s">
        <v>107</v>
      </c>
      <c r="C256" s="10">
        <v>21</v>
      </c>
      <c r="D256" s="10">
        <v>364</v>
      </c>
      <c r="E256" s="11">
        <v>12.66666666666657</v>
      </c>
      <c r="F256" s="11">
        <f t="shared" si="18"/>
        <v>13.553333333333232</v>
      </c>
      <c r="G256" s="10">
        <v>17</v>
      </c>
    </row>
    <row r="257" spans="1:7" x14ac:dyDescent="0.25">
      <c r="A257" s="10" t="s">
        <v>109</v>
      </c>
      <c r="B257" s="10" t="s">
        <v>107</v>
      </c>
      <c r="C257" s="10">
        <v>10</v>
      </c>
      <c r="D257" s="10">
        <v>94</v>
      </c>
      <c r="E257" s="11">
        <v>3.6333333333333</v>
      </c>
      <c r="F257" s="11">
        <f t="shared" si="18"/>
        <v>3.8876666666666311</v>
      </c>
      <c r="G257" s="10">
        <v>4</v>
      </c>
    </row>
    <row r="258" spans="1:7" x14ac:dyDescent="0.25">
      <c r="A258" s="10" t="s">
        <v>75</v>
      </c>
      <c r="B258" s="10" t="s">
        <v>107</v>
      </c>
      <c r="C258" s="10">
        <v>25</v>
      </c>
      <c r="D258" s="10">
        <v>365</v>
      </c>
      <c r="E258" s="11">
        <v>12.36666666666658</v>
      </c>
      <c r="F258" s="11">
        <f t="shared" si="18"/>
        <v>13.232333333333241</v>
      </c>
      <c r="G258" s="10">
        <v>15</v>
      </c>
    </row>
    <row r="259" spans="1:7" x14ac:dyDescent="0.25">
      <c r="A259" s="10" t="s">
        <v>16</v>
      </c>
      <c r="B259" s="10" t="s">
        <v>107</v>
      </c>
      <c r="C259" s="10">
        <v>6</v>
      </c>
      <c r="D259" s="10">
        <v>73</v>
      </c>
      <c r="E259" s="11">
        <v>3.3999999999999502</v>
      </c>
      <c r="F259" s="11">
        <f t="shared" si="18"/>
        <v>3.6379999999999471</v>
      </c>
      <c r="G259" s="10">
        <v>4</v>
      </c>
    </row>
    <row r="260" spans="1:7" x14ac:dyDescent="0.25">
      <c r="A260" s="10" t="s">
        <v>53</v>
      </c>
      <c r="B260" s="10" t="s">
        <v>107</v>
      </c>
      <c r="C260" s="10">
        <v>6</v>
      </c>
      <c r="D260" s="10">
        <v>71</v>
      </c>
      <c r="E260" s="11">
        <v>2.8999999999999799</v>
      </c>
      <c r="F260" s="11">
        <f t="shared" si="18"/>
        <v>3.1029999999999789</v>
      </c>
      <c r="G260" s="10">
        <v>3</v>
      </c>
    </row>
    <row r="261" spans="1:7" x14ac:dyDescent="0.25">
      <c r="A261" s="17" t="s">
        <v>10</v>
      </c>
      <c r="B261" s="17"/>
      <c r="C261" s="7">
        <f>SUM(C251:C260)</f>
        <v>117</v>
      </c>
      <c r="D261" s="7">
        <f>SUM(D251:D260)</f>
        <v>1671</v>
      </c>
      <c r="E261" s="8">
        <f>SUM(E251:E260)</f>
        <v>65.699999999999378</v>
      </c>
      <c r="F261" s="8">
        <f t="shared" si="18"/>
        <v>70.298999999999339</v>
      </c>
      <c r="G261" s="7">
        <f>SUM(G251:G260)</f>
        <v>79</v>
      </c>
    </row>
    <row r="262" spans="1:7" x14ac:dyDescent="0.25">
      <c r="A262" s="6"/>
      <c r="B262" s="6"/>
      <c r="C262" s="6"/>
      <c r="D262" s="6"/>
      <c r="E262" s="6"/>
      <c r="F262" s="6"/>
      <c r="G262" s="6"/>
    </row>
    <row r="263" spans="1:7" x14ac:dyDescent="0.25">
      <c r="A263" s="20" t="s">
        <v>110</v>
      </c>
      <c r="B263" s="20" t="s">
        <v>1</v>
      </c>
      <c r="C263" s="18" t="s">
        <v>2</v>
      </c>
      <c r="D263" s="18" t="s">
        <v>3</v>
      </c>
      <c r="E263" s="18" t="s">
        <v>4</v>
      </c>
      <c r="F263" s="18" t="s">
        <v>5</v>
      </c>
      <c r="G263" s="18" t="s">
        <v>6</v>
      </c>
    </row>
    <row r="264" spans="1:7" x14ac:dyDescent="0.25">
      <c r="A264" s="21"/>
      <c r="B264" s="21"/>
      <c r="C264" s="19"/>
      <c r="D264" s="19"/>
      <c r="E264" s="19"/>
      <c r="F264" s="19"/>
      <c r="G264" s="19"/>
    </row>
    <row r="265" spans="1:7" x14ac:dyDescent="0.25">
      <c r="A265" s="10" t="s">
        <v>14</v>
      </c>
      <c r="B265" s="10" t="s">
        <v>111</v>
      </c>
      <c r="C265" s="10">
        <v>8</v>
      </c>
      <c r="D265" s="10">
        <v>72</v>
      </c>
      <c r="E265" s="11">
        <v>3.8666666666666001</v>
      </c>
      <c r="F265" s="11">
        <f>E265*1.07</f>
        <v>4.1373333333332623</v>
      </c>
      <c r="G265" s="10">
        <v>4</v>
      </c>
    </row>
    <row r="266" spans="1:7" x14ac:dyDescent="0.25">
      <c r="A266" s="17" t="s">
        <v>10</v>
      </c>
      <c r="B266" s="17"/>
      <c r="C266" s="7">
        <f>SUM(C265)</f>
        <v>8</v>
      </c>
      <c r="D266" s="7">
        <f>SUM(D265)</f>
        <v>72</v>
      </c>
      <c r="E266" s="8">
        <f>SUM(E265)</f>
        <v>3.8666666666666001</v>
      </c>
      <c r="F266" s="8">
        <f>E266*1.07</f>
        <v>4.1373333333332623</v>
      </c>
      <c r="G266" s="7">
        <f>SUM(G265)</f>
        <v>4</v>
      </c>
    </row>
    <row r="267" spans="1:7" x14ac:dyDescent="0.25">
      <c r="A267" s="6"/>
      <c r="B267" s="6"/>
      <c r="C267" s="6"/>
      <c r="D267" s="6"/>
      <c r="E267" s="6"/>
      <c r="F267" s="6"/>
      <c r="G267" s="6"/>
    </row>
    <row r="268" spans="1:7" x14ac:dyDescent="0.25">
      <c r="A268" s="20" t="s">
        <v>65</v>
      </c>
      <c r="B268" s="20" t="s">
        <v>1</v>
      </c>
      <c r="C268" s="18" t="s">
        <v>2</v>
      </c>
      <c r="D268" s="18" t="s">
        <v>3</v>
      </c>
      <c r="E268" s="18" t="s">
        <v>4</v>
      </c>
      <c r="F268" s="18" t="s">
        <v>5</v>
      </c>
      <c r="G268" s="18" t="s">
        <v>6</v>
      </c>
    </row>
    <row r="269" spans="1:7" x14ac:dyDescent="0.25">
      <c r="A269" s="21"/>
      <c r="B269" s="21"/>
      <c r="C269" s="19"/>
      <c r="D269" s="19"/>
      <c r="E269" s="19"/>
      <c r="F269" s="19"/>
      <c r="G269" s="19"/>
    </row>
    <row r="270" spans="1:7" x14ac:dyDescent="0.25">
      <c r="A270" s="10" t="s">
        <v>7</v>
      </c>
      <c r="B270" s="10" t="s">
        <v>112</v>
      </c>
      <c r="C270" s="10">
        <v>5</v>
      </c>
      <c r="D270" s="10">
        <v>43</v>
      </c>
      <c r="E270" s="11">
        <v>2.1666666666666501</v>
      </c>
      <c r="F270" s="11">
        <f>E270*1.07</f>
        <v>2.3183333333333156</v>
      </c>
      <c r="G270" s="10">
        <v>3</v>
      </c>
    </row>
    <row r="271" spans="1:7" x14ac:dyDescent="0.25">
      <c r="A271" s="10" t="s">
        <v>27</v>
      </c>
      <c r="B271" s="10" t="s">
        <v>112</v>
      </c>
      <c r="C271" s="10">
        <v>4</v>
      </c>
      <c r="D271" s="10">
        <v>35</v>
      </c>
      <c r="E271" s="11">
        <v>2.26666666666664</v>
      </c>
      <c r="F271" s="11">
        <f t="shared" ref="F271:F279" si="19">E271*1.07</f>
        <v>2.4253333333333047</v>
      </c>
      <c r="G271" s="10">
        <v>3</v>
      </c>
    </row>
    <row r="272" spans="1:7" x14ac:dyDescent="0.25">
      <c r="A272" s="10" t="s">
        <v>93</v>
      </c>
      <c r="B272" s="10" t="s">
        <v>113</v>
      </c>
      <c r="C272" s="10">
        <v>7</v>
      </c>
      <c r="D272" s="10">
        <v>53</v>
      </c>
      <c r="E272" s="11">
        <v>2.7333333333333099</v>
      </c>
      <c r="F272" s="11">
        <f t="shared" si="19"/>
        <v>2.9246666666666417</v>
      </c>
      <c r="G272" s="10">
        <v>3</v>
      </c>
    </row>
    <row r="273" spans="1:7" x14ac:dyDescent="0.25">
      <c r="A273" s="10" t="s">
        <v>33</v>
      </c>
      <c r="B273" s="10" t="s">
        <v>112</v>
      </c>
      <c r="C273" s="10">
        <v>3</v>
      </c>
      <c r="D273" s="10">
        <v>23</v>
      </c>
      <c r="E273" s="11">
        <v>1.5999999999999801</v>
      </c>
      <c r="F273" s="11">
        <f t="shared" si="19"/>
        <v>1.7119999999999789</v>
      </c>
      <c r="G273" s="10">
        <v>2</v>
      </c>
    </row>
    <row r="274" spans="1:7" x14ac:dyDescent="0.25">
      <c r="A274" s="10" t="s">
        <v>38</v>
      </c>
      <c r="B274" s="10" t="s">
        <v>112</v>
      </c>
      <c r="C274" s="10">
        <v>1</v>
      </c>
      <c r="D274" s="10">
        <v>16</v>
      </c>
      <c r="E274" s="11">
        <v>0</v>
      </c>
      <c r="F274" s="11">
        <f t="shared" si="19"/>
        <v>0</v>
      </c>
      <c r="G274" s="10">
        <v>0</v>
      </c>
    </row>
    <row r="275" spans="1:7" x14ac:dyDescent="0.25">
      <c r="A275" s="10" t="s">
        <v>52</v>
      </c>
      <c r="B275" s="10" t="s">
        <v>112</v>
      </c>
      <c r="C275" s="10">
        <v>9</v>
      </c>
      <c r="D275" s="10">
        <v>65</v>
      </c>
      <c r="E275" s="11">
        <v>4.4999999999999503</v>
      </c>
      <c r="F275" s="11">
        <f t="shared" si="19"/>
        <v>4.8149999999999471</v>
      </c>
      <c r="G275" s="10">
        <v>4</v>
      </c>
    </row>
    <row r="276" spans="1:7" x14ac:dyDescent="0.25">
      <c r="A276" s="10" t="s">
        <v>89</v>
      </c>
      <c r="B276" s="10" t="s">
        <v>112</v>
      </c>
      <c r="C276" s="10">
        <v>1</v>
      </c>
      <c r="D276" s="10">
        <v>8</v>
      </c>
      <c r="E276" s="11">
        <v>0.43333333333333002</v>
      </c>
      <c r="F276" s="11">
        <f t="shared" si="19"/>
        <v>0.46366666666666312</v>
      </c>
      <c r="G276" s="10">
        <v>1</v>
      </c>
    </row>
    <row r="277" spans="1:7" x14ac:dyDescent="0.25">
      <c r="A277" s="10" t="s">
        <v>55</v>
      </c>
      <c r="B277" s="10" t="s">
        <v>112</v>
      </c>
      <c r="C277" s="10">
        <v>1</v>
      </c>
      <c r="D277" s="10">
        <v>10</v>
      </c>
      <c r="E277" s="11">
        <v>0.36666666666665998</v>
      </c>
      <c r="F277" s="11">
        <f t="shared" si="19"/>
        <v>0.39233333333332621</v>
      </c>
      <c r="G277" s="10">
        <v>1</v>
      </c>
    </row>
    <row r="278" spans="1:7" x14ac:dyDescent="0.25">
      <c r="A278" s="10" t="s">
        <v>81</v>
      </c>
      <c r="B278" s="10" t="s">
        <v>112</v>
      </c>
      <c r="C278" s="10">
        <v>3</v>
      </c>
      <c r="D278" s="10">
        <v>27</v>
      </c>
      <c r="E278" s="11">
        <v>1.5333333333333199</v>
      </c>
      <c r="F278" s="11">
        <f t="shared" si="19"/>
        <v>1.6406666666666523</v>
      </c>
      <c r="G278" s="10">
        <v>2</v>
      </c>
    </row>
    <row r="279" spans="1:7" x14ac:dyDescent="0.25">
      <c r="A279" s="17" t="s">
        <v>10</v>
      </c>
      <c r="B279" s="17"/>
      <c r="C279" s="7">
        <f>SUM(C270:C278)</f>
        <v>34</v>
      </c>
      <c r="D279" s="7">
        <f>SUM(D270:D278)</f>
        <v>280</v>
      </c>
      <c r="E279" s="8">
        <f>SUM(E270:E278)</f>
        <v>15.599999999999842</v>
      </c>
      <c r="F279" s="8">
        <f t="shared" si="19"/>
        <v>16.691999999999833</v>
      </c>
      <c r="G279" s="7">
        <f>SUM(G270:G278)</f>
        <v>19</v>
      </c>
    </row>
    <row r="280" spans="1:7" x14ac:dyDescent="0.25">
      <c r="A280" s="6"/>
      <c r="B280" s="6"/>
      <c r="C280" s="6"/>
      <c r="D280" s="6"/>
      <c r="E280" s="6"/>
      <c r="F280" s="6"/>
      <c r="G280" s="6"/>
    </row>
    <row r="281" spans="1:7" x14ac:dyDescent="0.25">
      <c r="A281" s="20" t="s">
        <v>78</v>
      </c>
      <c r="B281" s="20" t="s">
        <v>1</v>
      </c>
      <c r="C281" s="18" t="s">
        <v>2</v>
      </c>
      <c r="D281" s="18" t="s">
        <v>3</v>
      </c>
      <c r="E281" s="18" t="s">
        <v>4</v>
      </c>
      <c r="F281" s="18" t="s">
        <v>5</v>
      </c>
      <c r="G281" s="18" t="s">
        <v>6</v>
      </c>
    </row>
    <row r="282" spans="1:7" x14ac:dyDescent="0.25">
      <c r="A282" s="21"/>
      <c r="B282" s="21"/>
      <c r="C282" s="19"/>
      <c r="D282" s="19"/>
      <c r="E282" s="19"/>
      <c r="F282" s="19"/>
      <c r="G282" s="19"/>
    </row>
    <row r="283" spans="1:7" x14ac:dyDescent="0.25">
      <c r="A283" s="10" t="s">
        <v>72</v>
      </c>
      <c r="B283" s="10" t="s">
        <v>114</v>
      </c>
      <c r="C283" s="10">
        <v>2</v>
      </c>
      <c r="D283" s="10">
        <v>19</v>
      </c>
      <c r="E283" s="11">
        <v>1.49999999999999</v>
      </c>
      <c r="F283" s="11">
        <f>E283*1.07</f>
        <v>1.6049999999999893</v>
      </c>
      <c r="G283" s="10">
        <v>2</v>
      </c>
    </row>
    <row r="284" spans="1:7" x14ac:dyDescent="0.25">
      <c r="A284" s="10" t="s">
        <v>9</v>
      </c>
      <c r="B284" s="10" t="s">
        <v>114</v>
      </c>
      <c r="C284" s="10">
        <v>3</v>
      </c>
      <c r="D284" s="10">
        <v>21</v>
      </c>
      <c r="E284" s="11">
        <v>2.13333333333332</v>
      </c>
      <c r="F284" s="11">
        <f t="shared" ref="F284:F291" si="20">E284*1.07</f>
        <v>2.2826666666666524</v>
      </c>
      <c r="G284" s="10">
        <v>2</v>
      </c>
    </row>
    <row r="285" spans="1:7" x14ac:dyDescent="0.25">
      <c r="A285" s="10" t="s">
        <v>31</v>
      </c>
      <c r="B285" s="10" t="s">
        <v>114</v>
      </c>
      <c r="C285" s="10">
        <v>11</v>
      </c>
      <c r="D285" s="10">
        <v>115</v>
      </c>
      <c r="E285" s="11">
        <v>6.9333333333332403</v>
      </c>
      <c r="F285" s="11">
        <f t="shared" si="20"/>
        <v>7.4186666666665673</v>
      </c>
      <c r="G285" s="10">
        <v>8</v>
      </c>
    </row>
    <row r="286" spans="1:7" x14ac:dyDescent="0.25">
      <c r="A286" s="10" t="s">
        <v>68</v>
      </c>
      <c r="B286" s="10" t="s">
        <v>114</v>
      </c>
      <c r="C286" s="10">
        <v>9</v>
      </c>
      <c r="D286" s="10">
        <v>81</v>
      </c>
      <c r="E286" s="11">
        <v>5.5333333333332799</v>
      </c>
      <c r="F286" s="11">
        <f t="shared" si="20"/>
        <v>5.9206666666666097</v>
      </c>
      <c r="G286" s="10">
        <v>7</v>
      </c>
    </row>
    <row r="287" spans="1:7" x14ac:dyDescent="0.25">
      <c r="A287" s="10" t="s">
        <v>64</v>
      </c>
      <c r="B287" s="10" t="s">
        <v>114</v>
      </c>
      <c r="C287" s="10">
        <v>9</v>
      </c>
      <c r="D287" s="10">
        <v>86</v>
      </c>
      <c r="E287" s="11">
        <v>6.1666666666665702</v>
      </c>
      <c r="F287" s="11">
        <f t="shared" si="20"/>
        <v>6.5983333333332306</v>
      </c>
      <c r="G287" s="10">
        <v>6</v>
      </c>
    </row>
    <row r="288" spans="1:7" x14ac:dyDescent="0.25">
      <c r="A288" s="10" t="s">
        <v>97</v>
      </c>
      <c r="B288" s="10" t="s">
        <v>114</v>
      </c>
      <c r="C288" s="10">
        <v>4</v>
      </c>
      <c r="D288" s="10">
        <v>45</v>
      </c>
      <c r="E288" s="11">
        <v>3.0666666666666398</v>
      </c>
      <c r="F288" s="11">
        <f t="shared" si="20"/>
        <v>3.2813333333333046</v>
      </c>
      <c r="G288" s="10">
        <v>4</v>
      </c>
    </row>
    <row r="289" spans="1:7" x14ac:dyDescent="0.25">
      <c r="A289" s="10" t="s">
        <v>115</v>
      </c>
      <c r="B289" s="10" t="s">
        <v>114</v>
      </c>
      <c r="C289" s="10">
        <v>33</v>
      </c>
      <c r="D289" s="10">
        <v>370</v>
      </c>
      <c r="E289" s="11">
        <v>18.333333333333091</v>
      </c>
      <c r="F289" s="11">
        <f t="shared" si="20"/>
        <v>19.616666666666408</v>
      </c>
      <c r="G289" s="10">
        <v>22</v>
      </c>
    </row>
    <row r="290" spans="1:7" x14ac:dyDescent="0.25">
      <c r="A290" s="10" t="s">
        <v>52</v>
      </c>
      <c r="B290" s="10" t="s">
        <v>114</v>
      </c>
      <c r="C290" s="10">
        <v>4</v>
      </c>
      <c r="D290" s="10">
        <v>42</v>
      </c>
      <c r="E290" s="11">
        <v>1.8333333333333099</v>
      </c>
      <c r="F290" s="11">
        <f t="shared" si="20"/>
        <v>1.9616666666666418</v>
      </c>
      <c r="G290" s="10">
        <v>2</v>
      </c>
    </row>
    <row r="291" spans="1:7" x14ac:dyDescent="0.25">
      <c r="A291" s="17" t="s">
        <v>10</v>
      </c>
      <c r="B291" s="17"/>
      <c r="C291" s="7">
        <f>SUM(C283:C290)</f>
        <v>75</v>
      </c>
      <c r="D291" s="7">
        <f>SUM(D283:D290)</f>
        <v>779</v>
      </c>
      <c r="E291" s="8">
        <f>SUM(E283:E290)</f>
        <v>45.499999999999439</v>
      </c>
      <c r="F291" s="8">
        <f t="shared" si="20"/>
        <v>48.684999999999405</v>
      </c>
      <c r="G291" s="7">
        <f>SUM(G283:G290)</f>
        <v>53</v>
      </c>
    </row>
    <row r="292" spans="1:7" x14ac:dyDescent="0.25">
      <c r="A292" s="6"/>
      <c r="B292" s="6"/>
      <c r="C292" s="6"/>
      <c r="D292" s="6"/>
      <c r="E292" s="6"/>
      <c r="F292" s="6"/>
      <c r="G292" s="6"/>
    </row>
    <row r="293" spans="1:7" x14ac:dyDescent="0.25">
      <c r="A293" s="20" t="s">
        <v>110</v>
      </c>
      <c r="B293" s="20" t="s">
        <v>1</v>
      </c>
      <c r="C293" s="18" t="s">
        <v>2</v>
      </c>
      <c r="D293" s="18" t="s">
        <v>3</v>
      </c>
      <c r="E293" s="18" t="s">
        <v>4</v>
      </c>
      <c r="F293" s="18" t="s">
        <v>5</v>
      </c>
      <c r="G293" s="18" t="s">
        <v>6</v>
      </c>
    </row>
    <row r="294" spans="1:7" x14ac:dyDescent="0.25">
      <c r="A294" s="21"/>
      <c r="B294" s="21"/>
      <c r="C294" s="19"/>
      <c r="D294" s="19"/>
      <c r="E294" s="19"/>
      <c r="F294" s="19"/>
      <c r="G294" s="19"/>
    </row>
    <row r="295" spans="1:7" ht="30" x14ac:dyDescent="0.25">
      <c r="A295" s="1" t="s">
        <v>116</v>
      </c>
      <c r="B295" s="1" t="s">
        <v>117</v>
      </c>
      <c r="C295" s="2">
        <v>4</v>
      </c>
      <c r="D295" s="2">
        <v>30</v>
      </c>
      <c r="E295" s="3">
        <v>2.1333333333333102</v>
      </c>
      <c r="F295" s="3">
        <f>E295*1.07</f>
        <v>2.2826666666666422</v>
      </c>
      <c r="G295" s="2">
        <v>2</v>
      </c>
    </row>
    <row r="296" spans="1:7" x14ac:dyDescent="0.25">
      <c r="A296" s="17" t="s">
        <v>10</v>
      </c>
      <c r="B296" s="17"/>
      <c r="C296" s="7">
        <f>SUM(C295)</f>
        <v>4</v>
      </c>
      <c r="D296" s="7">
        <f>SUM(D295)</f>
        <v>30</v>
      </c>
      <c r="E296" s="8">
        <f>SUM(E295)</f>
        <v>2.1333333333333102</v>
      </c>
      <c r="F296" s="5">
        <f>E296*1.07</f>
        <v>2.2826666666666422</v>
      </c>
      <c r="G296" s="7">
        <f>SUM(G295)</f>
        <v>2</v>
      </c>
    </row>
    <row r="297" spans="1:7" x14ac:dyDescent="0.25">
      <c r="A297" s="6"/>
      <c r="B297" s="6"/>
      <c r="C297" s="6"/>
      <c r="D297" s="6"/>
      <c r="E297" s="6"/>
      <c r="F297" s="6"/>
      <c r="G297" s="6"/>
    </row>
    <row r="298" spans="1:7" x14ac:dyDescent="0.25">
      <c r="A298" s="20" t="s">
        <v>118</v>
      </c>
      <c r="B298" s="20" t="s">
        <v>1</v>
      </c>
      <c r="C298" s="18" t="s">
        <v>2</v>
      </c>
      <c r="D298" s="18" t="s">
        <v>3</v>
      </c>
      <c r="E298" s="18" t="s">
        <v>4</v>
      </c>
      <c r="F298" s="18" t="s">
        <v>5</v>
      </c>
      <c r="G298" s="18" t="s">
        <v>6</v>
      </c>
    </row>
    <row r="299" spans="1:7" x14ac:dyDescent="0.25">
      <c r="A299" s="21"/>
      <c r="B299" s="21"/>
      <c r="C299" s="19"/>
      <c r="D299" s="19"/>
      <c r="E299" s="19"/>
      <c r="F299" s="19"/>
      <c r="G299" s="19"/>
    </row>
    <row r="300" spans="1:7" x14ac:dyDescent="0.25">
      <c r="A300" s="10" t="s">
        <v>17</v>
      </c>
      <c r="B300" s="10" t="s">
        <v>119</v>
      </c>
      <c r="C300" s="10">
        <v>1</v>
      </c>
      <c r="D300" s="10">
        <v>9</v>
      </c>
      <c r="E300" s="11">
        <v>0.5</v>
      </c>
      <c r="F300" s="11">
        <f>E300*1.07</f>
        <v>0.53500000000000003</v>
      </c>
      <c r="G300" s="10">
        <v>1</v>
      </c>
    </row>
    <row r="301" spans="1:7" x14ac:dyDescent="0.25">
      <c r="A301" s="10" t="s">
        <v>19</v>
      </c>
      <c r="B301" s="10" t="s">
        <v>119</v>
      </c>
      <c r="C301" s="10">
        <v>1</v>
      </c>
      <c r="D301" s="10">
        <v>10</v>
      </c>
      <c r="E301" s="11">
        <v>0.5</v>
      </c>
      <c r="F301" s="11">
        <f t="shared" ref="F301:F311" si="21">E301*1.07</f>
        <v>0.53500000000000003</v>
      </c>
      <c r="G301" s="10">
        <v>1</v>
      </c>
    </row>
    <row r="302" spans="1:7" x14ac:dyDescent="0.25">
      <c r="A302" s="10" t="s">
        <v>25</v>
      </c>
      <c r="B302" s="10" t="s">
        <v>119</v>
      </c>
      <c r="C302" s="10">
        <v>6</v>
      </c>
      <c r="D302" s="10">
        <v>73</v>
      </c>
      <c r="E302" s="11">
        <v>3.1666666666666501</v>
      </c>
      <c r="F302" s="11">
        <f t="shared" si="21"/>
        <v>3.3883333333333159</v>
      </c>
      <c r="G302" s="10">
        <v>4</v>
      </c>
    </row>
    <row r="303" spans="1:7" x14ac:dyDescent="0.25">
      <c r="A303" s="10" t="s">
        <v>28</v>
      </c>
      <c r="B303" s="10" t="s">
        <v>119</v>
      </c>
      <c r="C303" s="10">
        <v>3</v>
      </c>
      <c r="D303" s="10">
        <v>41</v>
      </c>
      <c r="E303" s="11">
        <v>1.19999999999998</v>
      </c>
      <c r="F303" s="11">
        <f t="shared" si="21"/>
        <v>1.2839999999999787</v>
      </c>
      <c r="G303" s="10">
        <v>2</v>
      </c>
    </row>
    <row r="304" spans="1:7" x14ac:dyDescent="0.25">
      <c r="A304" s="10" t="s">
        <v>67</v>
      </c>
      <c r="B304" s="10" t="s">
        <v>119</v>
      </c>
      <c r="C304" s="10">
        <v>5</v>
      </c>
      <c r="D304" s="10">
        <v>53</v>
      </c>
      <c r="E304" s="11">
        <v>1.99999999999998</v>
      </c>
      <c r="F304" s="11">
        <f t="shared" si="21"/>
        <v>2.1399999999999788</v>
      </c>
      <c r="G304" s="10">
        <v>4</v>
      </c>
    </row>
    <row r="305" spans="1:7" x14ac:dyDescent="0.25">
      <c r="A305" s="10" t="s">
        <v>38</v>
      </c>
      <c r="B305" s="10" t="s">
        <v>119</v>
      </c>
      <c r="C305" s="10">
        <v>5</v>
      </c>
      <c r="D305" s="10">
        <v>51</v>
      </c>
      <c r="E305" s="11">
        <v>2.5333333333333101</v>
      </c>
      <c r="F305" s="11">
        <f t="shared" si="21"/>
        <v>2.7106666666666421</v>
      </c>
      <c r="G305" s="10">
        <v>3</v>
      </c>
    </row>
    <row r="306" spans="1:7" x14ac:dyDescent="0.25">
      <c r="A306" s="10" t="s">
        <v>97</v>
      </c>
      <c r="B306" s="10" t="s">
        <v>119</v>
      </c>
      <c r="C306" s="10">
        <v>5</v>
      </c>
      <c r="D306" s="10">
        <v>54</v>
      </c>
      <c r="E306" s="11">
        <v>2.4333333333333198</v>
      </c>
      <c r="F306" s="11">
        <f t="shared" si="21"/>
        <v>2.6036666666666521</v>
      </c>
      <c r="G306" s="10">
        <v>2</v>
      </c>
    </row>
    <row r="307" spans="1:7" x14ac:dyDescent="0.25">
      <c r="A307" s="10" t="s">
        <v>50</v>
      </c>
      <c r="B307" s="10" t="s">
        <v>119</v>
      </c>
      <c r="C307" s="10">
        <v>0</v>
      </c>
      <c r="D307" s="10">
        <v>0</v>
      </c>
      <c r="E307" s="11">
        <v>0</v>
      </c>
      <c r="F307" s="11">
        <f t="shared" si="21"/>
        <v>0</v>
      </c>
      <c r="G307" s="10">
        <v>0</v>
      </c>
    </row>
    <row r="308" spans="1:7" x14ac:dyDescent="0.25">
      <c r="A308" s="10" t="s">
        <v>14</v>
      </c>
      <c r="B308" s="10" t="s">
        <v>119</v>
      </c>
      <c r="C308" s="10">
        <v>2</v>
      </c>
      <c r="D308" s="10">
        <v>29</v>
      </c>
      <c r="E308" s="11">
        <v>0.63333333333331998</v>
      </c>
      <c r="F308" s="11">
        <f t="shared" si="21"/>
        <v>0.67766666666665243</v>
      </c>
      <c r="G308" s="10">
        <v>1</v>
      </c>
    </row>
    <row r="309" spans="1:7" x14ac:dyDescent="0.25">
      <c r="A309" s="10" t="s">
        <v>51</v>
      </c>
      <c r="B309" s="10" t="s">
        <v>119</v>
      </c>
      <c r="C309" s="10">
        <v>4</v>
      </c>
      <c r="D309" s="10">
        <v>43</v>
      </c>
      <c r="E309" s="11">
        <v>1.8999999999999799</v>
      </c>
      <c r="F309" s="11">
        <f t="shared" si="21"/>
        <v>2.0329999999999786</v>
      </c>
      <c r="G309" s="10">
        <v>2</v>
      </c>
    </row>
    <row r="310" spans="1:7" x14ac:dyDescent="0.25">
      <c r="A310" s="10" t="s">
        <v>53</v>
      </c>
      <c r="B310" s="10" t="s">
        <v>119</v>
      </c>
      <c r="C310" s="10">
        <v>6</v>
      </c>
      <c r="D310" s="10">
        <v>57</v>
      </c>
      <c r="E310" s="11">
        <v>3.0999999999999699</v>
      </c>
      <c r="F310" s="11">
        <f t="shared" si="21"/>
        <v>3.3169999999999682</v>
      </c>
      <c r="G310" s="10">
        <v>4</v>
      </c>
    </row>
    <row r="311" spans="1:7" x14ac:dyDescent="0.25">
      <c r="A311" s="17" t="s">
        <v>10</v>
      </c>
      <c r="B311" s="17"/>
      <c r="C311" s="7">
        <f>SUM(C300:C310)</f>
        <v>38</v>
      </c>
      <c r="D311" s="7">
        <f>SUM(D300:D310)</f>
        <v>420</v>
      </c>
      <c r="E311" s="8">
        <f>SUM(E300:E310)</f>
        <v>17.966666666666509</v>
      </c>
      <c r="F311" s="8">
        <f t="shared" si="21"/>
        <v>19.224333333333167</v>
      </c>
      <c r="G311" s="7">
        <f>SUM(G300:G310)</f>
        <v>24</v>
      </c>
    </row>
    <row r="312" spans="1:7" x14ac:dyDescent="0.25">
      <c r="A312" s="6"/>
      <c r="B312" s="6"/>
      <c r="C312" s="6"/>
      <c r="D312" s="6"/>
      <c r="E312" s="6"/>
      <c r="F312" s="6"/>
      <c r="G312" s="6"/>
    </row>
    <row r="313" spans="1:7" x14ac:dyDescent="0.25">
      <c r="A313" s="20" t="s">
        <v>0</v>
      </c>
      <c r="B313" s="20" t="s">
        <v>1</v>
      </c>
      <c r="C313" s="18" t="s">
        <v>2</v>
      </c>
      <c r="D313" s="18" t="s">
        <v>3</v>
      </c>
      <c r="E313" s="18" t="s">
        <v>4</v>
      </c>
      <c r="F313" s="18" t="s">
        <v>5</v>
      </c>
      <c r="G313" s="18" t="s">
        <v>6</v>
      </c>
    </row>
    <row r="314" spans="1:7" x14ac:dyDescent="0.25">
      <c r="A314" s="21"/>
      <c r="B314" s="21"/>
      <c r="C314" s="19"/>
      <c r="D314" s="19"/>
      <c r="E314" s="19"/>
      <c r="F314" s="19"/>
      <c r="G314" s="19"/>
    </row>
    <row r="315" spans="1:7" x14ac:dyDescent="0.25">
      <c r="A315" s="10" t="s">
        <v>7</v>
      </c>
      <c r="B315" s="10" t="s">
        <v>120</v>
      </c>
      <c r="C315" s="10">
        <v>7</v>
      </c>
      <c r="D315" s="10">
        <v>63</v>
      </c>
      <c r="E315" s="11">
        <v>3.5999999999999699</v>
      </c>
      <c r="F315" s="11">
        <f>E315*1.07</f>
        <v>3.8519999999999679</v>
      </c>
      <c r="G315" s="10">
        <v>6</v>
      </c>
    </row>
    <row r="316" spans="1:7" x14ac:dyDescent="0.25">
      <c r="A316" s="10" t="s">
        <v>44</v>
      </c>
      <c r="B316" s="10" t="s">
        <v>120</v>
      </c>
      <c r="C316" s="10">
        <v>13</v>
      </c>
      <c r="D316" s="10">
        <v>165</v>
      </c>
      <c r="E316" s="11">
        <v>6.4999999999999103</v>
      </c>
      <c r="F316" s="11">
        <f t="shared" ref="F316:F317" si="22">E316*1.07</f>
        <v>6.9549999999999041</v>
      </c>
      <c r="G316" s="10">
        <v>7</v>
      </c>
    </row>
    <row r="317" spans="1:7" x14ac:dyDescent="0.25">
      <c r="A317" s="17" t="s">
        <v>10</v>
      </c>
      <c r="B317" s="17"/>
      <c r="C317" s="7">
        <f>SUM(C315:C316)</f>
        <v>20</v>
      </c>
      <c r="D317" s="7">
        <f>SUM(D315:D316)</f>
        <v>228</v>
      </c>
      <c r="E317" s="8">
        <f>SUM(E315:E316)</f>
        <v>10.099999999999881</v>
      </c>
      <c r="F317" s="8">
        <f t="shared" si="22"/>
        <v>10.806999999999872</v>
      </c>
      <c r="G317" s="7">
        <f>SUM(G315:G316)</f>
        <v>13</v>
      </c>
    </row>
    <row r="318" spans="1:7" x14ac:dyDescent="0.25">
      <c r="A318" s="6"/>
      <c r="B318" s="6"/>
      <c r="C318" s="6"/>
      <c r="D318" s="6"/>
      <c r="E318" s="6"/>
      <c r="F318" s="6"/>
      <c r="G318" s="6"/>
    </row>
    <row r="319" spans="1:7" x14ac:dyDescent="0.25">
      <c r="A319" s="20" t="s">
        <v>121</v>
      </c>
      <c r="B319" s="20" t="s">
        <v>1</v>
      </c>
      <c r="C319" s="18" t="s">
        <v>2</v>
      </c>
      <c r="D319" s="18" t="s">
        <v>3</v>
      </c>
      <c r="E319" s="18" t="s">
        <v>4</v>
      </c>
      <c r="F319" s="18" t="s">
        <v>5</v>
      </c>
      <c r="G319" s="18" t="s">
        <v>6</v>
      </c>
    </row>
    <row r="320" spans="1:7" x14ac:dyDescent="0.25">
      <c r="A320" s="21"/>
      <c r="B320" s="21"/>
      <c r="C320" s="19"/>
      <c r="D320" s="19"/>
      <c r="E320" s="19"/>
      <c r="F320" s="19"/>
      <c r="G320" s="19"/>
    </row>
    <row r="321" spans="1:7" x14ac:dyDescent="0.25">
      <c r="A321" s="10" t="s">
        <v>17</v>
      </c>
      <c r="B321" s="10" t="s">
        <v>122</v>
      </c>
      <c r="C321" s="10">
        <v>7</v>
      </c>
      <c r="D321" s="10">
        <v>84</v>
      </c>
      <c r="E321" s="11">
        <v>2.8333333333333099</v>
      </c>
      <c r="F321" s="11">
        <f>E321*1.07</f>
        <v>3.0316666666666419</v>
      </c>
      <c r="G321" s="10">
        <v>3</v>
      </c>
    </row>
    <row r="322" spans="1:7" x14ac:dyDescent="0.25">
      <c r="A322" s="10" t="s">
        <v>22</v>
      </c>
      <c r="B322" s="10" t="s">
        <v>122</v>
      </c>
      <c r="C322" s="10">
        <v>4</v>
      </c>
      <c r="D322" s="10">
        <v>56</v>
      </c>
      <c r="E322" s="11">
        <v>1.2333333333333201</v>
      </c>
      <c r="F322" s="11">
        <f t="shared" ref="F322:F335" si="23">E322*1.07</f>
        <v>1.3196666666666526</v>
      </c>
      <c r="G322" s="10">
        <v>1</v>
      </c>
    </row>
    <row r="323" spans="1:7" x14ac:dyDescent="0.25">
      <c r="A323" s="10" t="s">
        <v>7</v>
      </c>
      <c r="B323" s="10" t="s">
        <v>122</v>
      </c>
      <c r="C323" s="10">
        <v>8</v>
      </c>
      <c r="D323" s="10">
        <v>126</v>
      </c>
      <c r="E323" s="11">
        <v>3.56666666666663</v>
      </c>
      <c r="F323" s="11">
        <f t="shared" si="23"/>
        <v>3.8163333333332945</v>
      </c>
      <c r="G323" s="10">
        <v>5</v>
      </c>
    </row>
    <row r="324" spans="1:7" x14ac:dyDescent="0.25">
      <c r="A324" s="10" t="s">
        <v>27</v>
      </c>
      <c r="B324" s="10" t="s">
        <v>122</v>
      </c>
      <c r="C324" s="10">
        <v>4</v>
      </c>
      <c r="D324" s="10">
        <v>49</v>
      </c>
      <c r="E324" s="11">
        <v>1.36666666666665</v>
      </c>
      <c r="F324" s="11">
        <f t="shared" si="23"/>
        <v>1.4623333333333157</v>
      </c>
      <c r="G324" s="10">
        <v>2</v>
      </c>
    </row>
    <row r="325" spans="1:7" x14ac:dyDescent="0.25">
      <c r="A325" s="10" t="s">
        <v>94</v>
      </c>
      <c r="B325" s="10" t="s">
        <v>122</v>
      </c>
      <c r="C325" s="10">
        <v>3</v>
      </c>
      <c r="D325" s="10">
        <v>30</v>
      </c>
      <c r="E325" s="11">
        <v>1.13333333333332</v>
      </c>
      <c r="F325" s="11">
        <f t="shared" si="23"/>
        <v>1.2126666666666523</v>
      </c>
      <c r="G325" s="10">
        <v>1</v>
      </c>
    </row>
    <row r="326" spans="1:7" x14ac:dyDescent="0.25">
      <c r="A326" s="10" t="s">
        <v>123</v>
      </c>
      <c r="B326" s="10" t="s">
        <v>122</v>
      </c>
      <c r="C326" s="10">
        <v>13</v>
      </c>
      <c r="D326" s="10">
        <v>176</v>
      </c>
      <c r="E326" s="11">
        <v>6.1333333333332298</v>
      </c>
      <c r="F326" s="11">
        <f t="shared" si="23"/>
        <v>6.5626666666665567</v>
      </c>
      <c r="G326" s="10">
        <v>7</v>
      </c>
    </row>
    <row r="327" spans="1:7" x14ac:dyDescent="0.25">
      <c r="A327" s="10" t="s">
        <v>31</v>
      </c>
      <c r="B327" s="10" t="s">
        <v>122</v>
      </c>
      <c r="C327" s="10">
        <v>16</v>
      </c>
      <c r="D327" s="10">
        <v>201</v>
      </c>
      <c r="E327" s="11">
        <v>7.2333333333332703</v>
      </c>
      <c r="F327" s="11">
        <f t="shared" si="23"/>
        <v>7.7396666666665999</v>
      </c>
      <c r="G327" s="10">
        <v>8</v>
      </c>
    </row>
    <row r="328" spans="1:7" x14ac:dyDescent="0.25">
      <c r="A328" s="10" t="s">
        <v>68</v>
      </c>
      <c r="B328" s="10" t="s">
        <v>122</v>
      </c>
      <c r="C328" s="10">
        <v>9</v>
      </c>
      <c r="D328" s="10">
        <v>127</v>
      </c>
      <c r="E328" s="11">
        <v>3.0666666666665998</v>
      </c>
      <c r="F328" s="11">
        <f t="shared" si="23"/>
        <v>3.2813333333332619</v>
      </c>
      <c r="G328" s="10">
        <v>4</v>
      </c>
    </row>
    <row r="329" spans="1:7" x14ac:dyDescent="0.25">
      <c r="A329" s="10" t="s">
        <v>64</v>
      </c>
      <c r="B329" s="10" t="s">
        <v>122</v>
      </c>
      <c r="C329" s="10">
        <v>28</v>
      </c>
      <c r="D329" s="10">
        <v>351</v>
      </c>
      <c r="E329" s="11">
        <v>10.166666666666581</v>
      </c>
      <c r="F329" s="11">
        <f t="shared" si="23"/>
        <v>10.878333333333241</v>
      </c>
      <c r="G329" s="10">
        <v>9</v>
      </c>
    </row>
    <row r="330" spans="1:7" x14ac:dyDescent="0.25">
      <c r="A330" s="10" t="s">
        <v>41</v>
      </c>
      <c r="B330" s="10" t="s">
        <v>122</v>
      </c>
      <c r="C330" s="10">
        <v>9</v>
      </c>
      <c r="D330" s="10">
        <v>119</v>
      </c>
      <c r="E330" s="11">
        <v>3.3600333333333099</v>
      </c>
      <c r="F330" s="11">
        <f t="shared" si="23"/>
        <v>3.5952356666666416</v>
      </c>
      <c r="G330" s="10">
        <v>4</v>
      </c>
    </row>
    <row r="331" spans="1:7" x14ac:dyDescent="0.25">
      <c r="A331" s="10" t="s">
        <v>13</v>
      </c>
      <c r="B331" s="10" t="s">
        <v>122</v>
      </c>
      <c r="C331" s="10">
        <v>36</v>
      </c>
      <c r="D331" s="10">
        <v>409</v>
      </c>
      <c r="E331" s="11">
        <v>17.666666666666469</v>
      </c>
      <c r="F331" s="11">
        <f t="shared" si="23"/>
        <v>18.903333333333123</v>
      </c>
      <c r="G331" s="10">
        <v>20</v>
      </c>
    </row>
    <row r="332" spans="1:7" x14ac:dyDescent="0.25">
      <c r="A332" s="10" t="s">
        <v>14</v>
      </c>
      <c r="B332" s="10" t="s">
        <v>122</v>
      </c>
      <c r="C332" s="10">
        <v>4</v>
      </c>
      <c r="D332" s="10">
        <v>54</v>
      </c>
      <c r="E332" s="11">
        <v>1.06666666666666</v>
      </c>
      <c r="F332" s="11">
        <f t="shared" si="23"/>
        <v>1.1413333333333262</v>
      </c>
      <c r="G332" s="10">
        <v>2</v>
      </c>
    </row>
    <row r="333" spans="1:7" x14ac:dyDescent="0.25">
      <c r="A333" s="10" t="s">
        <v>53</v>
      </c>
      <c r="B333" s="10" t="s">
        <v>122</v>
      </c>
      <c r="C333" s="10">
        <v>14</v>
      </c>
      <c r="D333" s="10">
        <v>173</v>
      </c>
      <c r="E333" s="11">
        <v>4.19999999999997</v>
      </c>
      <c r="F333" s="11">
        <f t="shared" si="23"/>
        <v>4.4939999999999678</v>
      </c>
      <c r="G333" s="10">
        <v>4</v>
      </c>
    </row>
    <row r="334" spans="1:7" x14ac:dyDescent="0.25">
      <c r="A334" s="10" t="s">
        <v>55</v>
      </c>
      <c r="B334" s="10" t="s">
        <v>122</v>
      </c>
      <c r="C334" s="10">
        <v>11</v>
      </c>
      <c r="D334" s="10">
        <v>132</v>
      </c>
      <c r="E334" s="11">
        <v>4.4666666666666197</v>
      </c>
      <c r="F334" s="11">
        <f t="shared" si="23"/>
        <v>4.779333333333283</v>
      </c>
      <c r="G334" s="10">
        <v>5</v>
      </c>
    </row>
    <row r="335" spans="1:7" x14ac:dyDescent="0.25">
      <c r="A335" s="17" t="s">
        <v>10</v>
      </c>
      <c r="B335" s="17"/>
      <c r="C335" s="7">
        <f>SUM(C321:C334)</f>
        <v>166</v>
      </c>
      <c r="D335" s="7">
        <f>SUM(D321:D334)</f>
        <v>2087</v>
      </c>
      <c r="E335" s="8">
        <f>SUM(E321:E334)</f>
        <v>67.493366666665935</v>
      </c>
      <c r="F335" s="8">
        <f t="shared" si="23"/>
        <v>72.21790233333256</v>
      </c>
      <c r="G335" s="7">
        <f>SUM(G321:G334)</f>
        <v>75</v>
      </c>
    </row>
    <row r="336" spans="1:7" x14ac:dyDescent="0.25">
      <c r="A336" s="6"/>
      <c r="B336" s="6"/>
      <c r="C336" s="6"/>
      <c r="D336" s="6"/>
      <c r="E336" s="6"/>
      <c r="F336" s="6"/>
      <c r="G336" s="6"/>
    </row>
    <row r="337" spans="1:7" x14ac:dyDescent="0.25">
      <c r="A337" s="20" t="s">
        <v>110</v>
      </c>
      <c r="B337" s="20" t="s">
        <v>1</v>
      </c>
      <c r="C337" s="18" t="s">
        <v>2</v>
      </c>
      <c r="D337" s="18" t="s">
        <v>3</v>
      </c>
      <c r="E337" s="18" t="s">
        <v>4</v>
      </c>
      <c r="F337" s="18" t="s">
        <v>5</v>
      </c>
      <c r="G337" s="18" t="s">
        <v>6</v>
      </c>
    </row>
    <row r="338" spans="1:7" x14ac:dyDescent="0.25">
      <c r="A338" s="21"/>
      <c r="B338" s="21"/>
      <c r="C338" s="19"/>
      <c r="D338" s="19"/>
      <c r="E338" s="19"/>
      <c r="F338" s="19"/>
      <c r="G338" s="19"/>
    </row>
    <row r="339" spans="1:7" x14ac:dyDescent="0.25">
      <c r="A339" s="10" t="s">
        <v>124</v>
      </c>
      <c r="B339" s="10" t="s">
        <v>125</v>
      </c>
      <c r="C339" s="10">
        <v>4</v>
      </c>
      <c r="D339" s="10">
        <v>41</v>
      </c>
      <c r="E339" s="11">
        <v>2.4666666666666401</v>
      </c>
      <c r="F339" s="11">
        <f>E339*1.07</f>
        <v>2.6393333333333051</v>
      </c>
      <c r="G339" s="10">
        <v>2</v>
      </c>
    </row>
    <row r="340" spans="1:7" x14ac:dyDescent="0.25">
      <c r="A340" s="17" t="s">
        <v>10</v>
      </c>
      <c r="B340" s="17"/>
      <c r="C340" s="7">
        <f>SUM(C339)</f>
        <v>4</v>
      </c>
      <c r="D340" s="7">
        <f>SUM(D339)</f>
        <v>41</v>
      </c>
      <c r="E340" s="8">
        <f>SUM(E339)</f>
        <v>2.4666666666666401</v>
      </c>
      <c r="F340" s="8">
        <f>E340*1.07</f>
        <v>2.6393333333333051</v>
      </c>
      <c r="G340" s="7">
        <f>SUM(G339)</f>
        <v>2</v>
      </c>
    </row>
    <row r="341" spans="1:7" x14ac:dyDescent="0.25">
      <c r="A341" s="6"/>
      <c r="B341" s="6"/>
      <c r="C341" s="6"/>
      <c r="D341" s="6"/>
      <c r="E341" s="6"/>
      <c r="F341" s="6"/>
      <c r="G341" s="6"/>
    </row>
    <row r="342" spans="1:7" x14ac:dyDescent="0.25">
      <c r="A342" s="20" t="s">
        <v>61</v>
      </c>
      <c r="B342" s="20" t="s">
        <v>1</v>
      </c>
      <c r="C342" s="18" t="s">
        <v>2</v>
      </c>
      <c r="D342" s="18" t="s">
        <v>3</v>
      </c>
      <c r="E342" s="18" t="s">
        <v>4</v>
      </c>
      <c r="F342" s="18" t="s">
        <v>5</v>
      </c>
      <c r="G342" s="18" t="s">
        <v>6</v>
      </c>
    </row>
    <row r="343" spans="1:7" x14ac:dyDescent="0.25">
      <c r="A343" s="21"/>
      <c r="B343" s="21"/>
      <c r="C343" s="19"/>
      <c r="D343" s="19"/>
      <c r="E343" s="19"/>
      <c r="F343" s="19"/>
      <c r="G343" s="19"/>
    </row>
    <row r="344" spans="1:7" x14ac:dyDescent="0.25">
      <c r="A344" s="10" t="s">
        <v>67</v>
      </c>
      <c r="B344" s="10" t="s">
        <v>126</v>
      </c>
      <c r="C344" s="10">
        <v>2</v>
      </c>
      <c r="D344" s="10">
        <v>29</v>
      </c>
      <c r="E344" s="11">
        <v>0.89999999999999003</v>
      </c>
      <c r="F344" s="11">
        <f>E344*1.07</f>
        <v>0.96299999999998942</v>
      </c>
      <c r="G344" s="10">
        <v>1</v>
      </c>
    </row>
    <row r="345" spans="1:7" x14ac:dyDescent="0.25">
      <c r="A345" s="10" t="s">
        <v>31</v>
      </c>
      <c r="B345" s="10" t="s">
        <v>126</v>
      </c>
      <c r="C345" s="10">
        <v>4</v>
      </c>
      <c r="D345" s="10">
        <v>50</v>
      </c>
      <c r="E345" s="11">
        <v>1.86666666666665</v>
      </c>
      <c r="F345" s="11">
        <f t="shared" ref="F345:F348" si="24">E345*1.07</f>
        <v>1.9973333333333156</v>
      </c>
      <c r="G345" s="10">
        <v>3</v>
      </c>
    </row>
    <row r="346" spans="1:7" x14ac:dyDescent="0.25">
      <c r="A346" s="10" t="s">
        <v>68</v>
      </c>
      <c r="B346" s="10" t="s">
        <v>126</v>
      </c>
      <c r="C346" s="10">
        <v>4</v>
      </c>
      <c r="D346" s="10">
        <v>31</v>
      </c>
      <c r="E346" s="11">
        <v>2.4666666666666499</v>
      </c>
      <c r="F346" s="11">
        <f t="shared" si="24"/>
        <v>2.6393333333333158</v>
      </c>
      <c r="G346" s="10">
        <v>2</v>
      </c>
    </row>
    <row r="347" spans="1:7" x14ac:dyDescent="0.25">
      <c r="A347" s="10" t="s">
        <v>101</v>
      </c>
      <c r="B347" s="10" t="s">
        <v>126</v>
      </c>
      <c r="C347" s="10">
        <v>4</v>
      </c>
      <c r="D347" s="10">
        <v>40</v>
      </c>
      <c r="E347" s="11">
        <v>2.6333333333333102</v>
      </c>
      <c r="F347" s="11">
        <f t="shared" si="24"/>
        <v>2.8176666666666419</v>
      </c>
      <c r="G347" s="10">
        <v>3</v>
      </c>
    </row>
    <row r="348" spans="1:7" x14ac:dyDescent="0.25">
      <c r="A348" s="17" t="s">
        <v>10</v>
      </c>
      <c r="B348" s="17"/>
      <c r="C348" s="7">
        <f>SUM(C344:C347)</f>
        <v>14</v>
      </c>
      <c r="D348" s="7">
        <f>SUM(D344:D347)</f>
        <v>150</v>
      </c>
      <c r="E348" s="8">
        <f>SUM(E344:E347)</f>
        <v>7.8666666666665996</v>
      </c>
      <c r="F348" s="8">
        <f t="shared" si="24"/>
        <v>8.4173333333332625</v>
      </c>
      <c r="G348" s="7">
        <f>SUM(G344:G347)</f>
        <v>9</v>
      </c>
    </row>
    <row r="349" spans="1:7" x14ac:dyDescent="0.25">
      <c r="A349" s="6"/>
      <c r="B349" s="6"/>
      <c r="C349" s="6"/>
      <c r="D349" s="6"/>
      <c r="E349" s="6"/>
      <c r="F349" s="6"/>
      <c r="G349" s="6"/>
    </row>
    <row r="350" spans="1:7" x14ac:dyDescent="0.25">
      <c r="A350" s="20" t="s">
        <v>76</v>
      </c>
      <c r="B350" s="20" t="s">
        <v>1</v>
      </c>
      <c r="C350" s="18" t="s">
        <v>2</v>
      </c>
      <c r="D350" s="18" t="s">
        <v>3</v>
      </c>
      <c r="E350" s="18" t="s">
        <v>4</v>
      </c>
      <c r="F350" s="18" t="s">
        <v>5</v>
      </c>
      <c r="G350" s="18" t="s">
        <v>6</v>
      </c>
    </row>
    <row r="351" spans="1:7" x14ac:dyDescent="0.25">
      <c r="A351" s="21"/>
      <c r="B351" s="21"/>
      <c r="C351" s="19"/>
      <c r="D351" s="19"/>
      <c r="E351" s="19"/>
      <c r="F351" s="19"/>
      <c r="G351" s="19"/>
    </row>
    <row r="352" spans="1:7" x14ac:dyDescent="0.25">
      <c r="A352" s="10" t="s">
        <v>27</v>
      </c>
      <c r="B352" s="10" t="s">
        <v>127</v>
      </c>
      <c r="C352" s="10">
        <v>4</v>
      </c>
      <c r="D352" s="10">
        <v>35</v>
      </c>
      <c r="E352" s="11">
        <v>2.0333333333333101</v>
      </c>
      <c r="F352" s="11">
        <f>E352*1.07</f>
        <v>2.175666666666642</v>
      </c>
      <c r="G352" s="10">
        <v>2</v>
      </c>
    </row>
    <row r="353" spans="1:7" x14ac:dyDescent="0.25">
      <c r="A353" s="10" t="s">
        <v>34</v>
      </c>
      <c r="B353" s="10" t="s">
        <v>127</v>
      </c>
      <c r="C353" s="10">
        <v>3</v>
      </c>
      <c r="D353" s="10">
        <v>28</v>
      </c>
      <c r="E353" s="11">
        <v>1.3333333333333199</v>
      </c>
      <c r="F353" s="11">
        <f t="shared" ref="F353:F358" si="25">E353*1.07</f>
        <v>1.4266666666666523</v>
      </c>
      <c r="G353" s="10">
        <v>2</v>
      </c>
    </row>
    <row r="354" spans="1:7" x14ac:dyDescent="0.25">
      <c r="A354" s="10" t="s">
        <v>68</v>
      </c>
      <c r="B354" s="10" t="s">
        <v>127</v>
      </c>
      <c r="C354" s="10">
        <v>2</v>
      </c>
      <c r="D354" s="10">
        <v>8</v>
      </c>
      <c r="E354" s="11">
        <v>1.2</v>
      </c>
      <c r="F354" s="11">
        <f t="shared" si="25"/>
        <v>1.284</v>
      </c>
      <c r="G354" s="10">
        <v>1</v>
      </c>
    </row>
    <row r="355" spans="1:7" x14ac:dyDescent="0.25">
      <c r="A355" s="10" t="s">
        <v>60</v>
      </c>
      <c r="B355" s="10" t="s">
        <v>127</v>
      </c>
      <c r="C355" s="10">
        <v>33</v>
      </c>
      <c r="D355" s="10">
        <v>224</v>
      </c>
      <c r="E355" s="11">
        <v>16.799999999999869</v>
      </c>
      <c r="F355" s="11">
        <f t="shared" si="25"/>
        <v>17.975999999999861</v>
      </c>
      <c r="G355" s="10">
        <v>17</v>
      </c>
    </row>
    <row r="356" spans="1:7" x14ac:dyDescent="0.25">
      <c r="A356" s="10" t="s">
        <v>51</v>
      </c>
      <c r="B356" s="10" t="s">
        <v>127</v>
      </c>
      <c r="C356" s="10">
        <v>3</v>
      </c>
      <c r="D356" s="10">
        <v>20</v>
      </c>
      <c r="E356" s="11">
        <v>1.2333333333333201</v>
      </c>
      <c r="F356" s="11">
        <f t="shared" si="25"/>
        <v>1.3196666666666526</v>
      </c>
      <c r="G356" s="10">
        <v>1</v>
      </c>
    </row>
    <row r="357" spans="1:7" x14ac:dyDescent="0.25">
      <c r="A357" s="10" t="s">
        <v>16</v>
      </c>
      <c r="B357" s="10" t="s">
        <v>127</v>
      </c>
      <c r="C357" s="10">
        <v>1</v>
      </c>
      <c r="D357" s="10">
        <v>6</v>
      </c>
      <c r="E357" s="11">
        <v>0.53333333333332</v>
      </c>
      <c r="F357" s="11">
        <f t="shared" si="25"/>
        <v>0.57066666666665244</v>
      </c>
      <c r="G357" s="10">
        <v>2</v>
      </c>
    </row>
    <row r="358" spans="1:7" x14ac:dyDescent="0.25">
      <c r="A358" s="17" t="s">
        <v>10</v>
      </c>
      <c r="B358" s="17"/>
      <c r="C358" s="7">
        <f>SUM(C352:C357)</f>
        <v>46</v>
      </c>
      <c r="D358" s="7">
        <f>SUM(D352:D357)</f>
        <v>321</v>
      </c>
      <c r="E358" s="8">
        <f>SUM(E352:E357)</f>
        <v>23.133333333333141</v>
      </c>
      <c r="F358" s="8">
        <f t="shared" si="25"/>
        <v>24.752666666666464</v>
      </c>
      <c r="G358" s="7">
        <f>SUM(G352:G357)</f>
        <v>25</v>
      </c>
    </row>
    <row r="359" spans="1:7" x14ac:dyDescent="0.25">
      <c r="A359" s="6"/>
      <c r="B359" s="6"/>
      <c r="C359" s="6"/>
      <c r="D359" s="6"/>
      <c r="E359" s="6"/>
      <c r="F359" s="6"/>
      <c r="G359" s="6"/>
    </row>
    <row r="360" spans="1:7" x14ac:dyDescent="0.25">
      <c r="A360" s="20" t="s">
        <v>76</v>
      </c>
      <c r="B360" s="20" t="s">
        <v>1</v>
      </c>
      <c r="C360" s="18" t="s">
        <v>2</v>
      </c>
      <c r="D360" s="18" t="s">
        <v>3</v>
      </c>
      <c r="E360" s="18" t="s">
        <v>4</v>
      </c>
      <c r="F360" s="18" t="s">
        <v>5</v>
      </c>
      <c r="G360" s="18" t="s">
        <v>6</v>
      </c>
    </row>
    <row r="361" spans="1:7" x14ac:dyDescent="0.25">
      <c r="A361" s="21"/>
      <c r="B361" s="21"/>
      <c r="C361" s="19"/>
      <c r="D361" s="19"/>
      <c r="E361" s="19"/>
      <c r="F361" s="19"/>
      <c r="G361" s="19"/>
    </row>
    <row r="362" spans="1:7" x14ac:dyDescent="0.25">
      <c r="A362" s="10" t="s">
        <v>24</v>
      </c>
      <c r="B362" s="10" t="s">
        <v>128</v>
      </c>
      <c r="C362" s="10">
        <v>4</v>
      </c>
      <c r="D362" s="10">
        <v>35</v>
      </c>
      <c r="E362" s="11">
        <v>2.1666666666666301</v>
      </c>
      <c r="F362" s="11">
        <f>E362*1.07</f>
        <v>2.3183333333332943</v>
      </c>
      <c r="G362" s="10">
        <v>2</v>
      </c>
    </row>
    <row r="363" spans="1:7" x14ac:dyDescent="0.25">
      <c r="A363" s="10" t="s">
        <v>9</v>
      </c>
      <c r="B363" s="10" t="s">
        <v>128</v>
      </c>
      <c r="C363" s="10">
        <v>6</v>
      </c>
      <c r="D363" s="10">
        <v>51</v>
      </c>
      <c r="E363" s="11">
        <v>3.7999999999999599</v>
      </c>
      <c r="F363" s="11">
        <f t="shared" ref="F363:F368" si="26">E363*1.07</f>
        <v>4.0659999999999572</v>
      </c>
      <c r="G363" s="10">
        <v>4</v>
      </c>
    </row>
    <row r="364" spans="1:7" x14ac:dyDescent="0.25">
      <c r="A364" s="10" t="s">
        <v>36</v>
      </c>
      <c r="B364" s="10" t="s">
        <v>128</v>
      </c>
      <c r="C364" s="10">
        <v>18</v>
      </c>
      <c r="D364" s="10">
        <v>149</v>
      </c>
      <c r="E364" s="11">
        <v>8.8999999999999098</v>
      </c>
      <c r="F364" s="11">
        <f t="shared" si="26"/>
        <v>9.5229999999999038</v>
      </c>
      <c r="G364" s="10">
        <v>8</v>
      </c>
    </row>
    <row r="365" spans="1:7" x14ac:dyDescent="0.25">
      <c r="A365" s="10" t="s">
        <v>13</v>
      </c>
      <c r="B365" s="10" t="s">
        <v>128</v>
      </c>
      <c r="C365" s="10">
        <v>15</v>
      </c>
      <c r="D365" s="10">
        <v>122</v>
      </c>
      <c r="E365" s="11">
        <v>8.6333333333332405</v>
      </c>
      <c r="F365" s="11">
        <f t="shared" si="26"/>
        <v>9.2376666666665681</v>
      </c>
      <c r="G365" s="10">
        <v>9</v>
      </c>
    </row>
    <row r="366" spans="1:7" x14ac:dyDescent="0.25">
      <c r="A366" s="10" t="s">
        <v>16</v>
      </c>
      <c r="B366" s="10" t="s">
        <v>128</v>
      </c>
      <c r="C366" s="10">
        <v>4</v>
      </c>
      <c r="D366" s="10">
        <v>34</v>
      </c>
      <c r="E366" s="11">
        <v>2.56666666666665</v>
      </c>
      <c r="F366" s="11">
        <f t="shared" si="26"/>
        <v>2.7463333333333155</v>
      </c>
      <c r="G366" s="10">
        <v>3</v>
      </c>
    </row>
    <row r="367" spans="1:7" x14ac:dyDescent="0.25">
      <c r="A367" s="10" t="s">
        <v>55</v>
      </c>
      <c r="B367" s="10" t="s">
        <v>128</v>
      </c>
      <c r="C367" s="10">
        <v>8</v>
      </c>
      <c r="D367" s="10">
        <v>85</v>
      </c>
      <c r="E367" s="11">
        <v>4.0333333333332799</v>
      </c>
      <c r="F367" s="11">
        <f t="shared" si="26"/>
        <v>4.3156666666666101</v>
      </c>
      <c r="G367" s="10">
        <v>4</v>
      </c>
    </row>
    <row r="368" spans="1:7" x14ac:dyDescent="0.25">
      <c r="A368" s="17" t="s">
        <v>10</v>
      </c>
      <c r="B368" s="17"/>
      <c r="C368" s="7">
        <f>SUM(C362:C367)</f>
        <v>55</v>
      </c>
      <c r="D368" s="7">
        <f>SUM(D362:D367)</f>
        <v>476</v>
      </c>
      <c r="E368" s="8">
        <f>SUM(E362:E367)</f>
        <v>30.099999999999667</v>
      </c>
      <c r="F368" s="8">
        <f t="shared" si="26"/>
        <v>32.206999999999645</v>
      </c>
      <c r="G368" s="7">
        <f>SUM(G362:G367)</f>
        <v>30</v>
      </c>
    </row>
    <row r="369" spans="1:7" x14ac:dyDescent="0.25">
      <c r="A369" s="6"/>
      <c r="B369" s="6"/>
      <c r="C369" s="6"/>
      <c r="D369" s="6"/>
      <c r="E369" s="6"/>
      <c r="F369" s="6"/>
      <c r="G369" s="6"/>
    </row>
    <row r="370" spans="1:7" x14ac:dyDescent="0.25">
      <c r="A370" s="20" t="s">
        <v>0</v>
      </c>
      <c r="B370" s="20" t="s">
        <v>1</v>
      </c>
      <c r="C370" s="18" t="s">
        <v>2</v>
      </c>
      <c r="D370" s="18" t="s">
        <v>3</v>
      </c>
      <c r="E370" s="18" t="s">
        <v>4</v>
      </c>
      <c r="F370" s="18" t="s">
        <v>5</v>
      </c>
      <c r="G370" s="18" t="s">
        <v>6</v>
      </c>
    </row>
    <row r="371" spans="1:7" x14ac:dyDescent="0.25">
      <c r="A371" s="21"/>
      <c r="B371" s="21"/>
      <c r="C371" s="19"/>
      <c r="D371" s="19"/>
      <c r="E371" s="19"/>
      <c r="F371" s="19"/>
      <c r="G371" s="19"/>
    </row>
    <row r="372" spans="1:7" x14ac:dyDescent="0.25">
      <c r="A372" s="10" t="s">
        <v>22</v>
      </c>
      <c r="B372" s="10" t="s">
        <v>129</v>
      </c>
      <c r="C372" s="10">
        <v>3</v>
      </c>
      <c r="D372" s="10">
        <v>43</v>
      </c>
      <c r="E372" s="11">
        <v>1.0333333333333199</v>
      </c>
      <c r="F372" s="11">
        <f>E372*1.07</f>
        <v>1.1056666666666524</v>
      </c>
      <c r="G372" s="10">
        <v>2</v>
      </c>
    </row>
    <row r="373" spans="1:7" x14ac:dyDescent="0.25">
      <c r="A373" s="10" t="s">
        <v>81</v>
      </c>
      <c r="B373" s="10" t="s">
        <v>129</v>
      </c>
      <c r="C373" s="10">
        <v>2</v>
      </c>
      <c r="D373" s="10">
        <v>21</v>
      </c>
      <c r="E373" s="11">
        <v>0.63333333333332997</v>
      </c>
      <c r="F373" s="11">
        <f t="shared" ref="F373:F374" si="27">E373*1.07</f>
        <v>0.67766666666666309</v>
      </c>
      <c r="G373" s="10">
        <v>1</v>
      </c>
    </row>
    <row r="374" spans="1:7" x14ac:dyDescent="0.25">
      <c r="A374" s="17" t="s">
        <v>10</v>
      </c>
      <c r="B374" s="17"/>
      <c r="C374" s="7">
        <f>SUM(C372:C373)</f>
        <v>5</v>
      </c>
      <c r="D374" s="7">
        <f>SUM(D372:D373)</f>
        <v>64</v>
      </c>
      <c r="E374" s="8">
        <f>SUM(E372:E373)</f>
        <v>1.6666666666666499</v>
      </c>
      <c r="F374" s="8">
        <f t="shared" si="27"/>
        <v>1.7833333333333155</v>
      </c>
      <c r="G374" s="7">
        <f>SUM(G372:G373)</f>
        <v>3</v>
      </c>
    </row>
    <row r="375" spans="1:7" x14ac:dyDescent="0.25">
      <c r="A375" s="6"/>
      <c r="B375" s="6"/>
      <c r="C375" s="6"/>
      <c r="D375" s="6"/>
      <c r="E375" s="6"/>
      <c r="F375" s="6"/>
      <c r="G375" s="6"/>
    </row>
    <row r="376" spans="1:7" x14ac:dyDescent="0.25">
      <c r="A376" s="20" t="s">
        <v>61</v>
      </c>
      <c r="B376" s="20" t="s">
        <v>1</v>
      </c>
      <c r="C376" s="18" t="s">
        <v>2</v>
      </c>
      <c r="D376" s="18" t="s">
        <v>3</v>
      </c>
      <c r="E376" s="18" t="s">
        <v>4</v>
      </c>
      <c r="F376" s="18" t="s">
        <v>5</v>
      </c>
      <c r="G376" s="18" t="s">
        <v>6</v>
      </c>
    </row>
    <row r="377" spans="1:7" x14ac:dyDescent="0.25">
      <c r="A377" s="21"/>
      <c r="B377" s="21"/>
      <c r="C377" s="19"/>
      <c r="D377" s="19"/>
      <c r="E377" s="19"/>
      <c r="F377" s="19"/>
      <c r="G377" s="19"/>
    </row>
    <row r="378" spans="1:7" x14ac:dyDescent="0.25">
      <c r="A378" s="10" t="s">
        <v>72</v>
      </c>
      <c r="B378" s="10" t="s">
        <v>130</v>
      </c>
      <c r="C378" s="10">
        <v>3</v>
      </c>
      <c r="D378" s="10">
        <v>30</v>
      </c>
      <c r="E378" s="11">
        <v>1.5333333333333199</v>
      </c>
      <c r="F378" s="11">
        <f>E378*1.07</f>
        <v>1.6406666666666523</v>
      </c>
      <c r="G378" s="10">
        <v>2</v>
      </c>
    </row>
    <row r="379" spans="1:7" x14ac:dyDescent="0.25">
      <c r="A379" s="10" t="s">
        <v>64</v>
      </c>
      <c r="B379" s="10" t="s">
        <v>130</v>
      </c>
      <c r="C379" s="10">
        <v>15</v>
      </c>
      <c r="D379" s="10">
        <v>138</v>
      </c>
      <c r="E379" s="11">
        <v>9.7333333333332099</v>
      </c>
      <c r="F379" s="11">
        <f t="shared" ref="F379:F382" si="28">E379*1.07</f>
        <v>10.414666666666536</v>
      </c>
      <c r="G379" s="10">
        <v>11</v>
      </c>
    </row>
    <row r="380" spans="1:7" x14ac:dyDescent="0.25">
      <c r="A380" s="10" t="s">
        <v>115</v>
      </c>
      <c r="B380" s="10" t="s">
        <v>130</v>
      </c>
      <c r="C380" s="10">
        <v>43</v>
      </c>
      <c r="D380" s="10">
        <v>414</v>
      </c>
      <c r="E380" s="11">
        <v>26.29999999999967</v>
      </c>
      <c r="F380" s="11">
        <f t="shared" si="28"/>
        <v>28.14099999999965</v>
      </c>
      <c r="G380" s="10">
        <v>30</v>
      </c>
    </row>
    <row r="381" spans="1:7" x14ac:dyDescent="0.25">
      <c r="A381" s="10" t="s">
        <v>55</v>
      </c>
      <c r="B381" s="10" t="s">
        <v>130</v>
      </c>
      <c r="C381" s="10">
        <v>14</v>
      </c>
      <c r="D381" s="10">
        <v>174</v>
      </c>
      <c r="E381" s="11">
        <v>6.63333333333326</v>
      </c>
      <c r="F381" s="11">
        <f t="shared" si="28"/>
        <v>7.0976666666665889</v>
      </c>
      <c r="G381" s="10">
        <v>8</v>
      </c>
    </row>
    <row r="382" spans="1:7" x14ac:dyDescent="0.25">
      <c r="A382" s="17" t="s">
        <v>10</v>
      </c>
      <c r="B382" s="17"/>
      <c r="C382" s="7">
        <f>SUM(C378:C381)</f>
        <v>75</v>
      </c>
      <c r="D382" s="7">
        <f>SUM(D378:D381)</f>
        <v>756</v>
      </c>
      <c r="E382" s="8">
        <f>SUM(E378:E381)</f>
        <v>44.199999999999463</v>
      </c>
      <c r="F382" s="8">
        <f t="shared" si="28"/>
        <v>47.293999999999428</v>
      </c>
      <c r="G382" s="7">
        <f>SUM(G378:G381)</f>
        <v>51</v>
      </c>
    </row>
    <row r="383" spans="1:7" x14ac:dyDescent="0.25">
      <c r="A383" s="6"/>
      <c r="B383" s="6"/>
      <c r="C383" s="6"/>
      <c r="D383" s="6"/>
      <c r="E383" s="6"/>
      <c r="F383" s="6"/>
      <c r="G383" s="6"/>
    </row>
    <row r="384" spans="1:7" x14ac:dyDescent="0.25">
      <c r="A384" s="20" t="s">
        <v>57</v>
      </c>
      <c r="B384" s="20" t="s">
        <v>1</v>
      </c>
      <c r="C384" s="18" t="s">
        <v>2</v>
      </c>
      <c r="D384" s="18" t="s">
        <v>3</v>
      </c>
      <c r="E384" s="18" t="s">
        <v>4</v>
      </c>
      <c r="F384" s="18" t="s">
        <v>5</v>
      </c>
      <c r="G384" s="18" t="s">
        <v>6</v>
      </c>
    </row>
    <row r="385" spans="1:7" x14ac:dyDescent="0.25">
      <c r="A385" s="21"/>
      <c r="B385" s="21"/>
      <c r="C385" s="19"/>
      <c r="D385" s="19"/>
      <c r="E385" s="19"/>
      <c r="F385" s="19"/>
      <c r="G385" s="19"/>
    </row>
    <row r="386" spans="1:7" x14ac:dyDescent="0.25">
      <c r="A386" s="10" t="s">
        <v>22</v>
      </c>
      <c r="B386" s="10" t="s">
        <v>131</v>
      </c>
      <c r="C386" s="10">
        <v>5</v>
      </c>
      <c r="D386" s="10">
        <v>36</v>
      </c>
      <c r="E386" s="11">
        <v>1.63333333333332</v>
      </c>
      <c r="F386" s="11">
        <f>E386*1.07</f>
        <v>1.7476666666666525</v>
      </c>
      <c r="G386" s="10">
        <v>2</v>
      </c>
    </row>
    <row r="387" spans="1:7" x14ac:dyDescent="0.25">
      <c r="A387" s="10" t="s">
        <v>7</v>
      </c>
      <c r="B387" s="10" t="s">
        <v>131</v>
      </c>
      <c r="C387" s="10">
        <v>5</v>
      </c>
      <c r="D387" s="10">
        <v>39</v>
      </c>
      <c r="E387" s="11">
        <v>2.9333333333332998</v>
      </c>
      <c r="F387" s="11">
        <f t="shared" ref="F387:F392" si="29">E387*1.07</f>
        <v>3.138666666666631</v>
      </c>
      <c r="G387" s="10">
        <v>4</v>
      </c>
    </row>
    <row r="388" spans="1:7" x14ac:dyDescent="0.25">
      <c r="A388" s="10" t="s">
        <v>27</v>
      </c>
      <c r="B388" s="10" t="s">
        <v>131</v>
      </c>
      <c r="C388" s="10">
        <v>1</v>
      </c>
      <c r="D388" s="10">
        <v>2</v>
      </c>
      <c r="E388" s="11">
        <v>0.76666666666665995</v>
      </c>
      <c r="F388" s="11">
        <f t="shared" si="29"/>
        <v>0.82033333333332614</v>
      </c>
      <c r="G388" s="10">
        <v>1</v>
      </c>
    </row>
    <row r="389" spans="1:7" x14ac:dyDescent="0.25">
      <c r="A389" s="10" t="s">
        <v>96</v>
      </c>
      <c r="B389" s="10" t="s">
        <v>131</v>
      </c>
      <c r="C389" s="10">
        <v>5</v>
      </c>
      <c r="D389" s="10">
        <v>36</v>
      </c>
      <c r="E389" s="11">
        <v>2.6666666666666399</v>
      </c>
      <c r="F389" s="11">
        <f t="shared" si="29"/>
        <v>2.8533333333333046</v>
      </c>
      <c r="G389" s="10">
        <v>3</v>
      </c>
    </row>
    <row r="390" spans="1:7" x14ac:dyDescent="0.25">
      <c r="A390" s="10" t="s">
        <v>97</v>
      </c>
      <c r="B390" s="10" t="s">
        <v>131</v>
      </c>
      <c r="C390" s="10">
        <v>1</v>
      </c>
      <c r="D390" s="10">
        <v>4</v>
      </c>
      <c r="E390" s="11">
        <v>0.76666666666665995</v>
      </c>
      <c r="F390" s="11">
        <f t="shared" si="29"/>
        <v>0.82033333333332614</v>
      </c>
      <c r="G390" s="10">
        <v>1</v>
      </c>
    </row>
    <row r="391" spans="1:7" x14ac:dyDescent="0.25">
      <c r="A391" s="10" t="s">
        <v>50</v>
      </c>
      <c r="B391" s="10" t="s">
        <v>131</v>
      </c>
      <c r="C391" s="10">
        <v>2</v>
      </c>
      <c r="D391" s="10">
        <v>19</v>
      </c>
      <c r="E391" s="11">
        <v>0.8</v>
      </c>
      <c r="F391" s="11">
        <f t="shared" si="29"/>
        <v>0.85600000000000009</v>
      </c>
      <c r="G391" s="10">
        <v>1</v>
      </c>
    </row>
    <row r="392" spans="1:7" x14ac:dyDescent="0.25">
      <c r="A392" s="10" t="s">
        <v>55</v>
      </c>
      <c r="B392" s="10" t="s">
        <v>131</v>
      </c>
      <c r="C392" s="10">
        <v>5</v>
      </c>
      <c r="D392" s="10">
        <v>38</v>
      </c>
      <c r="E392" s="11">
        <v>2.7333333333333001</v>
      </c>
      <c r="F392" s="11">
        <f t="shared" si="29"/>
        <v>2.9246666666666314</v>
      </c>
      <c r="G392" s="10">
        <v>3</v>
      </c>
    </row>
    <row r="393" spans="1:7" x14ac:dyDescent="0.25">
      <c r="A393" s="17" t="s">
        <v>10</v>
      </c>
      <c r="B393" s="17"/>
      <c r="C393" s="7">
        <f>SUM(C386:C392)</f>
        <v>24</v>
      </c>
      <c r="D393" s="7">
        <f>SUM(D386:D392)</f>
        <v>174</v>
      </c>
      <c r="E393" s="8">
        <f>SUM(E386:E392)</f>
        <v>12.299999999999882</v>
      </c>
      <c r="F393" s="8">
        <f>E393*1.07</f>
        <v>13.160999999999873</v>
      </c>
      <c r="G393" s="7">
        <f>SUM(G386:G392)</f>
        <v>15</v>
      </c>
    </row>
    <row r="394" spans="1:7" x14ac:dyDescent="0.25">
      <c r="A394" s="6"/>
      <c r="B394" s="6"/>
      <c r="C394" s="6"/>
      <c r="D394" s="6"/>
      <c r="E394" s="6"/>
      <c r="F394" s="6"/>
      <c r="G394" s="6"/>
    </row>
    <row r="395" spans="1:7" x14ac:dyDescent="0.25">
      <c r="A395" s="20" t="s">
        <v>78</v>
      </c>
      <c r="B395" s="20" t="s">
        <v>1</v>
      </c>
      <c r="C395" s="18" t="s">
        <v>2</v>
      </c>
      <c r="D395" s="18" t="s">
        <v>3</v>
      </c>
      <c r="E395" s="18" t="s">
        <v>4</v>
      </c>
      <c r="F395" s="18" t="s">
        <v>5</v>
      </c>
      <c r="G395" s="18" t="s">
        <v>6</v>
      </c>
    </row>
    <row r="396" spans="1:7" x14ac:dyDescent="0.25">
      <c r="A396" s="21"/>
      <c r="B396" s="21"/>
      <c r="C396" s="19"/>
      <c r="D396" s="19"/>
      <c r="E396" s="19"/>
      <c r="F396" s="19"/>
      <c r="G396" s="19"/>
    </row>
    <row r="397" spans="1:7" x14ac:dyDescent="0.25">
      <c r="A397" s="10" t="s">
        <v>30</v>
      </c>
      <c r="B397" s="10" t="s">
        <v>132</v>
      </c>
      <c r="C397" s="10">
        <v>4</v>
      </c>
      <c r="D397" s="10">
        <v>31</v>
      </c>
      <c r="E397" s="11">
        <v>2.1666666666666599</v>
      </c>
      <c r="F397" s="11">
        <f>E397*1.07</f>
        <v>2.3183333333333263</v>
      </c>
      <c r="G397" s="10">
        <v>2</v>
      </c>
    </row>
    <row r="398" spans="1:7" x14ac:dyDescent="0.25">
      <c r="A398" s="10" t="s">
        <v>9</v>
      </c>
      <c r="B398" s="10" t="s">
        <v>132</v>
      </c>
      <c r="C398" s="10">
        <v>2</v>
      </c>
      <c r="D398" s="10">
        <v>25</v>
      </c>
      <c r="E398" s="11">
        <v>0.66666666666665997</v>
      </c>
      <c r="F398" s="11">
        <f t="shared" ref="F398:F405" si="30">E398*1.07</f>
        <v>0.71333333333332616</v>
      </c>
      <c r="G398" s="10">
        <v>1</v>
      </c>
    </row>
    <row r="399" spans="1:7" x14ac:dyDescent="0.25">
      <c r="A399" s="10" t="s">
        <v>34</v>
      </c>
      <c r="B399" s="10" t="s">
        <v>132</v>
      </c>
      <c r="C399" s="10">
        <v>5</v>
      </c>
      <c r="D399" s="10">
        <v>68</v>
      </c>
      <c r="E399" s="11">
        <v>2.2999999999999798</v>
      </c>
      <c r="F399" s="11">
        <f t="shared" si="30"/>
        <v>2.4609999999999785</v>
      </c>
      <c r="G399" s="10">
        <v>2</v>
      </c>
    </row>
    <row r="400" spans="1:7" x14ac:dyDescent="0.25">
      <c r="A400" s="10" t="s">
        <v>64</v>
      </c>
      <c r="B400" s="10" t="s">
        <v>132</v>
      </c>
      <c r="C400" s="10">
        <v>3</v>
      </c>
      <c r="D400" s="10">
        <v>31</v>
      </c>
      <c r="E400" s="11">
        <v>1.43333333333333</v>
      </c>
      <c r="F400" s="11">
        <f t="shared" si="30"/>
        <v>1.5336666666666632</v>
      </c>
      <c r="G400" s="10">
        <v>2</v>
      </c>
    </row>
    <row r="401" spans="1:7" x14ac:dyDescent="0.25">
      <c r="A401" s="10" t="s">
        <v>41</v>
      </c>
      <c r="B401" s="10" t="s">
        <v>132</v>
      </c>
      <c r="C401" s="10">
        <v>3</v>
      </c>
      <c r="D401" s="10">
        <v>35</v>
      </c>
      <c r="E401" s="11">
        <v>1.2444333333333299</v>
      </c>
      <c r="F401" s="11">
        <f t="shared" si="30"/>
        <v>1.3315436666666631</v>
      </c>
      <c r="G401" s="10">
        <v>1</v>
      </c>
    </row>
    <row r="402" spans="1:7" x14ac:dyDescent="0.25">
      <c r="A402" s="10" t="s">
        <v>42</v>
      </c>
      <c r="B402" s="10" t="s">
        <v>132</v>
      </c>
      <c r="C402" s="10">
        <v>1</v>
      </c>
      <c r="D402" s="10">
        <v>15</v>
      </c>
      <c r="E402" s="11">
        <v>0.2</v>
      </c>
      <c r="F402" s="11">
        <f t="shared" si="30"/>
        <v>0.21400000000000002</v>
      </c>
      <c r="G402" s="10">
        <v>1</v>
      </c>
    </row>
    <row r="403" spans="1:7" x14ac:dyDescent="0.25">
      <c r="A403" s="10" t="s">
        <v>133</v>
      </c>
      <c r="B403" s="10" t="s">
        <v>132</v>
      </c>
      <c r="C403" s="10">
        <v>36</v>
      </c>
      <c r="D403" s="10">
        <v>538</v>
      </c>
      <c r="E403" s="11">
        <v>15.066666666666499</v>
      </c>
      <c r="F403" s="11">
        <f t="shared" si="30"/>
        <v>16.121333333333155</v>
      </c>
      <c r="G403" s="10">
        <v>18</v>
      </c>
    </row>
    <row r="404" spans="1:7" x14ac:dyDescent="0.25">
      <c r="A404" s="10" t="s">
        <v>89</v>
      </c>
      <c r="B404" s="10" t="s">
        <v>132</v>
      </c>
      <c r="C404" s="10">
        <v>1</v>
      </c>
      <c r="D404" s="10">
        <v>17</v>
      </c>
      <c r="E404" s="11">
        <v>0.2</v>
      </c>
      <c r="F404" s="11">
        <f t="shared" si="30"/>
        <v>0.21400000000000002</v>
      </c>
      <c r="G404" s="10">
        <v>1</v>
      </c>
    </row>
    <row r="405" spans="1:7" x14ac:dyDescent="0.25">
      <c r="A405" s="17" t="s">
        <v>10</v>
      </c>
      <c r="B405" s="17"/>
      <c r="C405" s="7">
        <f>SUM(C397:C404)</f>
        <v>55</v>
      </c>
      <c r="D405" s="7">
        <f>SUM(D397:D404)</f>
        <v>760</v>
      </c>
      <c r="E405" s="8">
        <f>SUM(E397:E404)</f>
        <v>23.277766666666455</v>
      </c>
      <c r="F405" s="8">
        <f t="shared" si="30"/>
        <v>24.907210333333108</v>
      </c>
      <c r="G405" s="7">
        <f>SUM(G397:G404)</f>
        <v>28</v>
      </c>
    </row>
    <row r="406" spans="1:7" x14ac:dyDescent="0.25">
      <c r="A406" s="6"/>
      <c r="B406" s="6"/>
      <c r="C406" s="6"/>
      <c r="D406" s="6"/>
      <c r="E406" s="6"/>
      <c r="F406" s="6"/>
      <c r="G406" s="6"/>
    </row>
    <row r="407" spans="1:7" x14ac:dyDescent="0.25">
      <c r="A407" s="20" t="s">
        <v>0</v>
      </c>
      <c r="B407" s="20" t="s">
        <v>1</v>
      </c>
      <c r="C407" s="18" t="s">
        <v>2</v>
      </c>
      <c r="D407" s="18" t="s">
        <v>3</v>
      </c>
      <c r="E407" s="18" t="s">
        <v>4</v>
      </c>
      <c r="F407" s="18" t="s">
        <v>5</v>
      </c>
      <c r="G407" s="18" t="s">
        <v>6</v>
      </c>
    </row>
    <row r="408" spans="1:7" x14ac:dyDescent="0.25">
      <c r="A408" s="21"/>
      <c r="B408" s="21"/>
      <c r="C408" s="19"/>
      <c r="D408" s="19"/>
      <c r="E408" s="19"/>
      <c r="F408" s="19"/>
      <c r="G408" s="19"/>
    </row>
    <row r="409" spans="1:7" x14ac:dyDescent="0.25">
      <c r="A409" s="10" t="s">
        <v>74</v>
      </c>
      <c r="B409" s="10" t="s">
        <v>134</v>
      </c>
      <c r="C409" s="10">
        <v>3</v>
      </c>
      <c r="D409" s="10">
        <v>34</v>
      </c>
      <c r="E409" s="11">
        <v>1.2666666666666599</v>
      </c>
      <c r="F409" s="11">
        <f>E409*1.07</f>
        <v>1.3553333333333262</v>
      </c>
      <c r="G409" s="10">
        <v>2</v>
      </c>
    </row>
    <row r="410" spans="1:7" x14ac:dyDescent="0.25">
      <c r="A410" s="10" t="s">
        <v>55</v>
      </c>
      <c r="B410" s="10" t="s">
        <v>134</v>
      </c>
      <c r="C410" s="10">
        <v>6</v>
      </c>
      <c r="D410" s="10">
        <v>70</v>
      </c>
      <c r="E410" s="11">
        <v>2.8999999999999599</v>
      </c>
      <c r="F410" s="11">
        <f t="shared" ref="F410:F411" si="31">E410*1.07</f>
        <v>3.1029999999999571</v>
      </c>
      <c r="G410" s="10">
        <v>3</v>
      </c>
    </row>
    <row r="411" spans="1:7" x14ac:dyDescent="0.25">
      <c r="A411" s="17" t="s">
        <v>10</v>
      </c>
      <c r="B411" s="17"/>
      <c r="C411" s="7">
        <f>SUM(C409:C410)</f>
        <v>9</v>
      </c>
      <c r="D411" s="7">
        <f>SUM(D409:D410)</f>
        <v>104</v>
      </c>
      <c r="E411" s="8">
        <f>SUM(E409:E410)</f>
        <v>4.1666666666666199</v>
      </c>
      <c r="F411" s="8">
        <f t="shared" si="31"/>
        <v>4.4583333333332833</v>
      </c>
      <c r="G411" s="7">
        <f>SUM(G409:G410)</f>
        <v>5</v>
      </c>
    </row>
    <row r="412" spans="1:7" x14ac:dyDescent="0.25">
      <c r="A412" s="6"/>
      <c r="B412" s="6"/>
      <c r="C412" s="6"/>
      <c r="D412" s="6"/>
      <c r="E412" s="6"/>
      <c r="F412" s="6"/>
      <c r="G412" s="6"/>
    </row>
    <row r="413" spans="1:7" x14ac:dyDescent="0.25">
      <c r="A413" s="20" t="s">
        <v>61</v>
      </c>
      <c r="B413" s="20" t="s">
        <v>1</v>
      </c>
      <c r="C413" s="18" t="s">
        <v>2</v>
      </c>
      <c r="D413" s="18" t="s">
        <v>3</v>
      </c>
      <c r="E413" s="18" t="s">
        <v>4</v>
      </c>
      <c r="F413" s="18" t="s">
        <v>5</v>
      </c>
      <c r="G413" s="18" t="s">
        <v>6</v>
      </c>
    </row>
    <row r="414" spans="1:7" x14ac:dyDescent="0.25">
      <c r="A414" s="21"/>
      <c r="B414" s="21"/>
      <c r="C414" s="19"/>
      <c r="D414" s="19"/>
      <c r="E414" s="19"/>
      <c r="F414" s="19"/>
      <c r="G414" s="19"/>
    </row>
    <row r="415" spans="1:7" x14ac:dyDescent="0.25">
      <c r="A415" s="10" t="s">
        <v>7</v>
      </c>
      <c r="B415" s="10" t="s">
        <v>135</v>
      </c>
      <c r="C415" s="10">
        <v>2</v>
      </c>
      <c r="D415" s="10">
        <v>10</v>
      </c>
      <c r="E415" s="11">
        <v>1.43333333333332</v>
      </c>
      <c r="F415" s="11">
        <f>E415*1.07</f>
        <v>1.5336666666666525</v>
      </c>
      <c r="G415" s="10">
        <v>2</v>
      </c>
    </row>
    <row r="416" spans="1:7" x14ac:dyDescent="0.25">
      <c r="A416" s="10" t="s">
        <v>87</v>
      </c>
      <c r="B416" s="10" t="s">
        <v>135</v>
      </c>
      <c r="C416" s="10">
        <v>3</v>
      </c>
      <c r="D416" s="10">
        <v>33</v>
      </c>
      <c r="E416" s="11">
        <v>1.2833333333333199</v>
      </c>
      <c r="F416" s="11">
        <f t="shared" ref="F416:F419" si="32">E416*1.07</f>
        <v>1.3731666666666524</v>
      </c>
      <c r="G416" s="10">
        <v>2</v>
      </c>
    </row>
    <row r="417" spans="1:7" x14ac:dyDescent="0.25">
      <c r="A417" s="10" t="s">
        <v>136</v>
      </c>
      <c r="B417" s="10" t="s">
        <v>135</v>
      </c>
      <c r="C417" s="10">
        <v>22</v>
      </c>
      <c r="D417" s="10">
        <v>170</v>
      </c>
      <c r="E417" s="11">
        <v>9.66666666666646</v>
      </c>
      <c r="F417" s="11">
        <f t="shared" si="32"/>
        <v>10.343333333333113</v>
      </c>
      <c r="G417" s="10">
        <v>12</v>
      </c>
    </row>
    <row r="418" spans="1:7" x14ac:dyDescent="0.25">
      <c r="A418" s="10" t="s">
        <v>41</v>
      </c>
      <c r="B418" s="10" t="s">
        <v>135</v>
      </c>
      <c r="C418" s="10">
        <v>3</v>
      </c>
      <c r="D418" s="10">
        <v>40</v>
      </c>
      <c r="E418" s="11">
        <v>0.65333333333332999</v>
      </c>
      <c r="F418" s="11">
        <f t="shared" si="32"/>
        <v>0.69906666666666317</v>
      </c>
      <c r="G418" s="10">
        <v>1</v>
      </c>
    </row>
    <row r="419" spans="1:7" x14ac:dyDescent="0.25">
      <c r="A419" s="17" t="s">
        <v>10</v>
      </c>
      <c r="B419" s="17"/>
      <c r="C419" s="7">
        <f>SUM(C415:C418)</f>
        <v>30</v>
      </c>
      <c r="D419" s="7">
        <f>SUM(D415:D418)</f>
        <v>253</v>
      </c>
      <c r="E419" s="8">
        <f>SUM(E415:E418)</f>
        <v>13.036666666666431</v>
      </c>
      <c r="F419" s="8">
        <f t="shared" si="32"/>
        <v>13.949233333333082</v>
      </c>
      <c r="G419" s="7">
        <f>SUM(G415:G418)</f>
        <v>17</v>
      </c>
    </row>
    <row r="420" spans="1:7" x14ac:dyDescent="0.25">
      <c r="A420" s="6"/>
      <c r="B420" s="6"/>
      <c r="C420" s="6"/>
      <c r="D420" s="6"/>
      <c r="E420" s="6"/>
      <c r="F420" s="6"/>
      <c r="G420" s="6"/>
    </row>
    <row r="421" spans="1:7" x14ac:dyDescent="0.25">
      <c r="A421" s="20" t="s">
        <v>137</v>
      </c>
      <c r="B421" s="20" t="s">
        <v>1</v>
      </c>
      <c r="C421" s="18" t="s">
        <v>2</v>
      </c>
      <c r="D421" s="18" t="s">
        <v>3</v>
      </c>
      <c r="E421" s="18" t="s">
        <v>4</v>
      </c>
      <c r="F421" s="18" t="s">
        <v>5</v>
      </c>
      <c r="G421" s="18" t="s">
        <v>6</v>
      </c>
    </row>
    <row r="422" spans="1:7" x14ac:dyDescent="0.25">
      <c r="A422" s="21"/>
      <c r="B422" s="21"/>
      <c r="C422" s="19"/>
      <c r="D422" s="19"/>
      <c r="E422" s="19"/>
      <c r="F422" s="19"/>
      <c r="G422" s="19"/>
    </row>
    <row r="423" spans="1:7" x14ac:dyDescent="0.25">
      <c r="A423" s="10" t="s">
        <v>17</v>
      </c>
      <c r="B423" s="10" t="s">
        <v>138</v>
      </c>
      <c r="C423" s="10">
        <v>6</v>
      </c>
      <c r="D423" s="10">
        <v>71</v>
      </c>
      <c r="E423" s="11">
        <v>2.6333333333333</v>
      </c>
      <c r="F423" s="11">
        <f>E423*1.07</f>
        <v>2.8176666666666312</v>
      </c>
      <c r="G423" s="10">
        <v>2</v>
      </c>
    </row>
    <row r="424" spans="1:7" x14ac:dyDescent="0.25">
      <c r="A424" s="10" t="s">
        <v>19</v>
      </c>
      <c r="B424" s="10" t="s">
        <v>138</v>
      </c>
      <c r="C424" s="10">
        <v>22</v>
      </c>
      <c r="D424" s="10">
        <v>265</v>
      </c>
      <c r="E424" s="11">
        <v>9.8666666666665694</v>
      </c>
      <c r="F424" s="11">
        <f t="shared" ref="F424:F475" si="33">E424*1.07</f>
        <v>10.557333333333229</v>
      </c>
      <c r="G424" s="10">
        <v>12</v>
      </c>
    </row>
    <row r="425" spans="1:7" x14ac:dyDescent="0.25">
      <c r="A425" s="10" t="s">
        <v>21</v>
      </c>
      <c r="B425" s="10" t="s">
        <v>138</v>
      </c>
      <c r="C425" s="10">
        <v>6</v>
      </c>
      <c r="D425" s="10">
        <v>83</v>
      </c>
      <c r="E425" s="11">
        <v>2.6999999999999602</v>
      </c>
      <c r="F425" s="11">
        <f t="shared" si="33"/>
        <v>2.8889999999999576</v>
      </c>
      <c r="G425" s="10">
        <v>4</v>
      </c>
    </row>
    <row r="426" spans="1:7" x14ac:dyDescent="0.25">
      <c r="A426" s="10" t="s">
        <v>22</v>
      </c>
      <c r="B426" s="10" t="s">
        <v>138</v>
      </c>
      <c r="C426" s="10">
        <v>8</v>
      </c>
      <c r="D426" s="10">
        <v>91</v>
      </c>
      <c r="E426" s="11">
        <v>3.49999999999996</v>
      </c>
      <c r="F426" s="11">
        <f t="shared" si="33"/>
        <v>3.7449999999999575</v>
      </c>
      <c r="G426" s="10">
        <v>6</v>
      </c>
    </row>
    <row r="427" spans="1:7" x14ac:dyDescent="0.25">
      <c r="A427" s="10" t="s">
        <v>23</v>
      </c>
      <c r="B427" s="10" t="s">
        <v>138</v>
      </c>
      <c r="C427" s="10">
        <v>26</v>
      </c>
      <c r="D427" s="10">
        <v>354</v>
      </c>
      <c r="E427" s="11">
        <v>11.799999999999841</v>
      </c>
      <c r="F427" s="11">
        <f t="shared" si="33"/>
        <v>12.625999999999831</v>
      </c>
      <c r="G427" s="10">
        <v>19</v>
      </c>
    </row>
    <row r="428" spans="1:7" x14ac:dyDescent="0.25">
      <c r="A428" s="10" t="s">
        <v>25</v>
      </c>
      <c r="B428" s="10" t="s">
        <v>138</v>
      </c>
      <c r="C428" s="10">
        <v>6</v>
      </c>
      <c r="D428" s="10">
        <v>89</v>
      </c>
      <c r="E428" s="11">
        <v>3.26666666666662</v>
      </c>
      <c r="F428" s="11">
        <f t="shared" si="33"/>
        <v>3.4953333333332837</v>
      </c>
      <c r="G428" s="10">
        <v>4</v>
      </c>
    </row>
    <row r="429" spans="1:7" x14ac:dyDescent="0.25">
      <c r="A429" s="10" t="s">
        <v>85</v>
      </c>
      <c r="B429" s="10" t="s">
        <v>138</v>
      </c>
      <c r="C429" s="10">
        <v>4</v>
      </c>
      <c r="D429" s="10">
        <v>58</v>
      </c>
      <c r="E429" s="11">
        <v>1.5333333333333199</v>
      </c>
      <c r="F429" s="11">
        <f t="shared" si="33"/>
        <v>1.6406666666666523</v>
      </c>
      <c r="G429" s="10">
        <v>3</v>
      </c>
    </row>
    <row r="430" spans="1:7" x14ac:dyDescent="0.25">
      <c r="A430" s="10" t="s">
        <v>7</v>
      </c>
      <c r="B430" s="10" t="s">
        <v>138</v>
      </c>
      <c r="C430" s="10">
        <v>11</v>
      </c>
      <c r="D430" s="10">
        <v>137</v>
      </c>
      <c r="E430" s="11">
        <v>5.2999999999999403</v>
      </c>
      <c r="F430" s="11">
        <f t="shared" si="33"/>
        <v>5.6709999999999363</v>
      </c>
      <c r="G430" s="10">
        <v>8</v>
      </c>
    </row>
    <row r="431" spans="1:7" x14ac:dyDescent="0.25">
      <c r="A431" s="10" t="s">
        <v>63</v>
      </c>
      <c r="B431" s="10" t="s">
        <v>138</v>
      </c>
      <c r="C431" s="10">
        <v>10</v>
      </c>
      <c r="D431" s="10">
        <v>148</v>
      </c>
      <c r="E431" s="11">
        <v>4.7333333333332597</v>
      </c>
      <c r="F431" s="11">
        <f t="shared" si="33"/>
        <v>5.0646666666665885</v>
      </c>
      <c r="G431" s="10">
        <v>7</v>
      </c>
    </row>
    <row r="432" spans="1:7" x14ac:dyDescent="0.25">
      <c r="A432" s="10" t="s">
        <v>27</v>
      </c>
      <c r="B432" s="10" t="s">
        <v>138</v>
      </c>
      <c r="C432" s="10">
        <v>8</v>
      </c>
      <c r="D432" s="10">
        <v>113</v>
      </c>
      <c r="E432" s="11">
        <v>2.99999999999998</v>
      </c>
      <c r="F432" s="11">
        <f t="shared" si="33"/>
        <v>3.2099999999999786</v>
      </c>
      <c r="G432" s="10">
        <v>4</v>
      </c>
    </row>
    <row r="433" spans="1:7" x14ac:dyDescent="0.25">
      <c r="A433" s="10" t="s">
        <v>93</v>
      </c>
      <c r="B433" s="10" t="s">
        <v>138</v>
      </c>
      <c r="C433" s="10">
        <v>13</v>
      </c>
      <c r="D433" s="10">
        <v>174</v>
      </c>
      <c r="E433" s="11">
        <v>5.4666666666665904</v>
      </c>
      <c r="F433" s="11">
        <f t="shared" si="33"/>
        <v>5.8493333333332522</v>
      </c>
      <c r="G433" s="10">
        <v>6</v>
      </c>
    </row>
    <row r="434" spans="1:7" x14ac:dyDescent="0.25">
      <c r="A434" s="10" t="s">
        <v>28</v>
      </c>
      <c r="B434" s="10" t="s">
        <v>138</v>
      </c>
      <c r="C434" s="10">
        <v>10</v>
      </c>
      <c r="D434" s="10">
        <v>151</v>
      </c>
      <c r="E434" s="11">
        <v>3.5999999999999699</v>
      </c>
      <c r="F434" s="11">
        <f t="shared" si="33"/>
        <v>3.8519999999999679</v>
      </c>
      <c r="G434" s="10">
        <v>5</v>
      </c>
    </row>
    <row r="435" spans="1:7" x14ac:dyDescent="0.25">
      <c r="A435" s="10" t="s">
        <v>29</v>
      </c>
      <c r="B435" s="10" t="s">
        <v>138</v>
      </c>
      <c r="C435" s="10">
        <v>5</v>
      </c>
      <c r="D435" s="10">
        <v>74</v>
      </c>
      <c r="E435" s="11">
        <v>2.0999999999999699</v>
      </c>
      <c r="F435" s="11">
        <f t="shared" si="33"/>
        <v>2.2469999999999679</v>
      </c>
      <c r="G435" s="10">
        <v>3</v>
      </c>
    </row>
    <row r="436" spans="1:7" x14ac:dyDescent="0.25">
      <c r="A436" s="10" t="s">
        <v>94</v>
      </c>
      <c r="B436" s="10" t="s">
        <v>138</v>
      </c>
      <c r="C436" s="10">
        <v>8</v>
      </c>
      <c r="D436" s="10">
        <v>107</v>
      </c>
      <c r="E436" s="11">
        <v>4.2999999999999599</v>
      </c>
      <c r="F436" s="11">
        <f t="shared" si="33"/>
        <v>4.6009999999999573</v>
      </c>
      <c r="G436" s="10">
        <v>5</v>
      </c>
    </row>
    <row r="437" spans="1:7" x14ac:dyDescent="0.25">
      <c r="A437" s="10" t="s">
        <v>30</v>
      </c>
      <c r="B437" s="10" t="s">
        <v>138</v>
      </c>
      <c r="C437" s="10">
        <v>8</v>
      </c>
      <c r="D437" s="10">
        <v>110</v>
      </c>
      <c r="E437" s="11">
        <v>3.4666666666666401</v>
      </c>
      <c r="F437" s="11">
        <f t="shared" si="33"/>
        <v>3.7093333333333049</v>
      </c>
      <c r="G437" s="10">
        <v>4</v>
      </c>
    </row>
    <row r="438" spans="1:7" x14ac:dyDescent="0.25">
      <c r="A438" s="10" t="s">
        <v>9</v>
      </c>
      <c r="B438" s="10" t="s">
        <v>138</v>
      </c>
      <c r="C438" s="10">
        <v>7</v>
      </c>
      <c r="D438" s="10">
        <v>92</v>
      </c>
      <c r="E438" s="11">
        <v>3.5333333333332999</v>
      </c>
      <c r="F438" s="11">
        <f t="shared" si="33"/>
        <v>3.7806666666666313</v>
      </c>
      <c r="G438" s="10">
        <v>5</v>
      </c>
    </row>
    <row r="439" spans="1:7" x14ac:dyDescent="0.25">
      <c r="A439" s="10" t="s">
        <v>67</v>
      </c>
      <c r="B439" s="10" t="s">
        <v>138</v>
      </c>
      <c r="C439" s="10">
        <v>6</v>
      </c>
      <c r="D439" s="10">
        <v>72</v>
      </c>
      <c r="E439" s="11">
        <v>2.6666666666666301</v>
      </c>
      <c r="F439" s="11">
        <f t="shared" si="33"/>
        <v>2.8533333333332944</v>
      </c>
      <c r="G439" s="10">
        <v>4</v>
      </c>
    </row>
    <row r="440" spans="1:7" x14ac:dyDescent="0.25">
      <c r="A440" s="10" t="s">
        <v>31</v>
      </c>
      <c r="B440" s="10" t="s">
        <v>138</v>
      </c>
      <c r="C440" s="10">
        <v>7</v>
      </c>
      <c r="D440" s="10">
        <v>82</v>
      </c>
      <c r="E440" s="11">
        <v>4.5333333333333004</v>
      </c>
      <c r="F440" s="11">
        <f t="shared" si="33"/>
        <v>4.8506666666666316</v>
      </c>
      <c r="G440" s="10">
        <v>6</v>
      </c>
    </row>
    <row r="441" spans="1:7" x14ac:dyDescent="0.25">
      <c r="A441" s="10" t="s">
        <v>32</v>
      </c>
      <c r="B441" s="10" t="s">
        <v>138</v>
      </c>
      <c r="C441" s="10">
        <v>8</v>
      </c>
      <c r="D441" s="10">
        <v>113</v>
      </c>
      <c r="E441" s="11">
        <v>3.33333333333329</v>
      </c>
      <c r="F441" s="11">
        <f t="shared" si="33"/>
        <v>3.5666666666666202</v>
      </c>
      <c r="G441" s="10">
        <v>6</v>
      </c>
    </row>
    <row r="442" spans="1:7" x14ac:dyDescent="0.25">
      <c r="A442" s="10" t="s">
        <v>33</v>
      </c>
      <c r="B442" s="10" t="s">
        <v>138</v>
      </c>
      <c r="C442" s="10">
        <v>7</v>
      </c>
      <c r="D442" s="10">
        <v>83</v>
      </c>
      <c r="E442" s="11">
        <v>3.06666666666663</v>
      </c>
      <c r="F442" s="11">
        <f t="shared" si="33"/>
        <v>3.2813333333332944</v>
      </c>
      <c r="G442" s="10">
        <v>4</v>
      </c>
    </row>
    <row r="443" spans="1:7" x14ac:dyDescent="0.25">
      <c r="A443" s="10" t="s">
        <v>34</v>
      </c>
      <c r="B443" s="10" t="s">
        <v>138</v>
      </c>
      <c r="C443" s="10">
        <v>11</v>
      </c>
      <c r="D443" s="10">
        <v>165</v>
      </c>
      <c r="E443" s="11">
        <v>5.0333333333332897</v>
      </c>
      <c r="F443" s="11">
        <f t="shared" si="33"/>
        <v>5.3856666666666202</v>
      </c>
      <c r="G443" s="10">
        <v>6</v>
      </c>
    </row>
    <row r="444" spans="1:7" x14ac:dyDescent="0.25">
      <c r="A444" s="10" t="s">
        <v>68</v>
      </c>
      <c r="B444" s="10" t="s">
        <v>138</v>
      </c>
      <c r="C444" s="10">
        <v>8</v>
      </c>
      <c r="D444" s="10">
        <v>83</v>
      </c>
      <c r="E444" s="11">
        <v>3.2333333333333099</v>
      </c>
      <c r="F444" s="11">
        <f t="shared" si="33"/>
        <v>3.4596666666666418</v>
      </c>
      <c r="G444" s="10">
        <v>3</v>
      </c>
    </row>
    <row r="445" spans="1:7" x14ac:dyDescent="0.25">
      <c r="A445" s="10" t="s">
        <v>87</v>
      </c>
      <c r="B445" s="10" t="s">
        <v>138</v>
      </c>
      <c r="C445" s="10">
        <v>4</v>
      </c>
      <c r="D445" s="10">
        <v>63</v>
      </c>
      <c r="E445" s="11">
        <v>1.8999999999999799</v>
      </c>
      <c r="F445" s="11">
        <f t="shared" si="33"/>
        <v>2.0329999999999786</v>
      </c>
      <c r="G445" s="10">
        <v>3</v>
      </c>
    </row>
    <row r="446" spans="1:7" x14ac:dyDescent="0.25">
      <c r="A446" s="10" t="s">
        <v>35</v>
      </c>
      <c r="B446" s="10" t="s">
        <v>138</v>
      </c>
      <c r="C446" s="10">
        <v>16</v>
      </c>
      <c r="D446" s="10">
        <v>301</v>
      </c>
      <c r="E446" s="11">
        <v>7.7666666666665698</v>
      </c>
      <c r="F446" s="11">
        <f t="shared" si="33"/>
        <v>8.3103333333332294</v>
      </c>
      <c r="G446" s="10">
        <v>8</v>
      </c>
    </row>
    <row r="447" spans="1:7" x14ac:dyDescent="0.25">
      <c r="A447" s="10" t="s">
        <v>36</v>
      </c>
      <c r="B447" s="10" t="s">
        <v>138</v>
      </c>
      <c r="C447" s="10">
        <v>10</v>
      </c>
      <c r="D447" s="10">
        <v>134</v>
      </c>
      <c r="E447" s="11">
        <v>5.7333333333332801</v>
      </c>
      <c r="F447" s="11">
        <f t="shared" si="33"/>
        <v>6.1346666666666101</v>
      </c>
      <c r="G447" s="10">
        <v>6</v>
      </c>
    </row>
    <row r="448" spans="1:7" x14ac:dyDescent="0.25">
      <c r="A448" s="10" t="s">
        <v>37</v>
      </c>
      <c r="B448" s="10" t="s">
        <v>138</v>
      </c>
      <c r="C448" s="10">
        <v>7</v>
      </c>
      <c r="D448" s="10">
        <v>103</v>
      </c>
      <c r="E448" s="11">
        <v>2.9333333333332998</v>
      </c>
      <c r="F448" s="11">
        <f t="shared" si="33"/>
        <v>3.138666666666631</v>
      </c>
      <c r="G448" s="10">
        <v>5</v>
      </c>
    </row>
    <row r="449" spans="1:7" x14ac:dyDescent="0.25">
      <c r="A449" s="10" t="s">
        <v>96</v>
      </c>
      <c r="B449" s="10" t="s">
        <v>138</v>
      </c>
      <c r="C449" s="10">
        <v>13</v>
      </c>
      <c r="D449" s="10">
        <v>161</v>
      </c>
      <c r="E449" s="11">
        <v>5.56666666666659</v>
      </c>
      <c r="F449" s="11">
        <f t="shared" si="33"/>
        <v>5.9563333333332515</v>
      </c>
      <c r="G449" s="10">
        <v>7</v>
      </c>
    </row>
    <row r="450" spans="1:7" x14ac:dyDescent="0.25">
      <c r="A450" s="10" t="s">
        <v>38</v>
      </c>
      <c r="B450" s="10" t="s">
        <v>138</v>
      </c>
      <c r="C450" s="10">
        <v>10</v>
      </c>
      <c r="D450" s="10">
        <v>124</v>
      </c>
      <c r="E450" s="11">
        <v>4.89999999999994</v>
      </c>
      <c r="F450" s="11">
        <f t="shared" si="33"/>
        <v>5.2429999999999364</v>
      </c>
      <c r="G450" s="10">
        <v>5</v>
      </c>
    </row>
    <row r="451" spans="1:7" x14ac:dyDescent="0.25">
      <c r="A451" s="10" t="s">
        <v>97</v>
      </c>
      <c r="B451" s="10" t="s">
        <v>138</v>
      </c>
      <c r="C451" s="10">
        <v>13</v>
      </c>
      <c r="D451" s="10">
        <v>195</v>
      </c>
      <c r="E451" s="11">
        <v>6.5666666666665998</v>
      </c>
      <c r="F451" s="11">
        <f t="shared" si="33"/>
        <v>7.0263333333332625</v>
      </c>
      <c r="G451" s="10">
        <v>6</v>
      </c>
    </row>
    <row r="452" spans="1:7" x14ac:dyDescent="0.25">
      <c r="A452" s="10" t="s">
        <v>11</v>
      </c>
      <c r="B452" s="10" t="s">
        <v>138</v>
      </c>
      <c r="C452" s="10">
        <v>2</v>
      </c>
      <c r="D452" s="10">
        <v>41</v>
      </c>
      <c r="E452" s="11">
        <v>0.56666666666665999</v>
      </c>
      <c r="F452" s="11">
        <f t="shared" si="33"/>
        <v>0.60633333333332617</v>
      </c>
      <c r="G452" s="10">
        <v>1</v>
      </c>
    </row>
    <row r="453" spans="1:7" x14ac:dyDescent="0.25">
      <c r="A453" s="10" t="s">
        <v>40</v>
      </c>
      <c r="B453" s="10" t="s">
        <v>138</v>
      </c>
      <c r="C453" s="10">
        <v>18</v>
      </c>
      <c r="D453" s="10">
        <v>264</v>
      </c>
      <c r="E453" s="11">
        <v>6.9666666666666002</v>
      </c>
      <c r="F453" s="11">
        <f t="shared" si="33"/>
        <v>7.4543333333332624</v>
      </c>
      <c r="G453" s="10">
        <v>13</v>
      </c>
    </row>
    <row r="454" spans="1:7" x14ac:dyDescent="0.25">
      <c r="A454" s="10" t="s">
        <v>41</v>
      </c>
      <c r="B454" s="10" t="s">
        <v>138</v>
      </c>
      <c r="C454" s="10">
        <v>6</v>
      </c>
      <c r="D454" s="10">
        <v>78</v>
      </c>
      <c r="E454" s="11">
        <v>2.4888999999999801</v>
      </c>
      <c r="F454" s="11">
        <f t="shared" si="33"/>
        <v>2.6631229999999788</v>
      </c>
      <c r="G454" s="10">
        <v>3</v>
      </c>
    </row>
    <row r="455" spans="1:7" x14ac:dyDescent="0.25">
      <c r="A455" s="10" t="s">
        <v>42</v>
      </c>
      <c r="B455" s="10" t="s">
        <v>138</v>
      </c>
      <c r="C455" s="10">
        <v>2</v>
      </c>
      <c r="D455" s="10">
        <v>26</v>
      </c>
      <c r="E455" s="11">
        <v>0.5</v>
      </c>
      <c r="F455" s="11">
        <f t="shared" si="33"/>
        <v>0.53500000000000003</v>
      </c>
      <c r="G455" s="10">
        <v>1</v>
      </c>
    </row>
    <row r="456" spans="1:7" x14ac:dyDescent="0.25">
      <c r="A456" s="10" t="s">
        <v>139</v>
      </c>
      <c r="B456" s="10" t="s">
        <v>138</v>
      </c>
      <c r="C456" s="10">
        <v>5</v>
      </c>
      <c r="D456" s="10">
        <v>35</v>
      </c>
      <c r="E456" s="11">
        <v>0.7</v>
      </c>
      <c r="F456" s="11">
        <f t="shared" si="33"/>
        <v>0.749</v>
      </c>
      <c r="G456" s="10">
        <v>1</v>
      </c>
    </row>
    <row r="457" spans="1:7" x14ac:dyDescent="0.25">
      <c r="A457" s="10" t="s">
        <v>80</v>
      </c>
      <c r="B457" s="10" t="s">
        <v>138</v>
      </c>
      <c r="C457" s="10">
        <v>51</v>
      </c>
      <c r="D457" s="10">
        <v>657</v>
      </c>
      <c r="E457" s="11">
        <v>24.1999999999998</v>
      </c>
      <c r="F457" s="11">
        <f t="shared" si="33"/>
        <v>25.893999999999789</v>
      </c>
      <c r="G457" s="10">
        <v>26</v>
      </c>
    </row>
    <row r="458" spans="1:7" x14ac:dyDescent="0.25">
      <c r="A458" s="10" t="s">
        <v>46</v>
      </c>
      <c r="B458" s="10" t="s">
        <v>138</v>
      </c>
      <c r="C458" s="10">
        <v>2</v>
      </c>
      <c r="D458" s="10">
        <v>23</v>
      </c>
      <c r="E458" s="11">
        <v>0.93333333333332003</v>
      </c>
      <c r="F458" s="11">
        <f t="shared" si="33"/>
        <v>0.99866666666665249</v>
      </c>
      <c r="G458" s="10">
        <v>1</v>
      </c>
    </row>
    <row r="459" spans="1:7" x14ac:dyDescent="0.25">
      <c r="A459" s="10" t="s">
        <v>47</v>
      </c>
      <c r="B459" s="10" t="s">
        <v>138</v>
      </c>
      <c r="C459" s="10">
        <v>2</v>
      </c>
      <c r="D459" s="10">
        <v>33</v>
      </c>
      <c r="E459" s="11">
        <v>0.56666666666665999</v>
      </c>
      <c r="F459" s="11">
        <f t="shared" si="33"/>
        <v>0.60633333333332617</v>
      </c>
      <c r="G459" s="10">
        <v>1</v>
      </c>
    </row>
    <row r="460" spans="1:7" x14ac:dyDescent="0.25">
      <c r="A460" s="10" t="s">
        <v>48</v>
      </c>
      <c r="B460" s="10" t="s">
        <v>138</v>
      </c>
      <c r="C460" s="10">
        <v>9</v>
      </c>
      <c r="D460" s="10">
        <v>137</v>
      </c>
      <c r="E460" s="11">
        <v>3.5333333333332901</v>
      </c>
      <c r="F460" s="11">
        <f t="shared" si="33"/>
        <v>3.7806666666666207</v>
      </c>
      <c r="G460" s="10">
        <v>4</v>
      </c>
    </row>
    <row r="461" spans="1:7" x14ac:dyDescent="0.25">
      <c r="A461" s="10" t="s">
        <v>49</v>
      </c>
      <c r="B461" s="10" t="s">
        <v>138</v>
      </c>
      <c r="C461" s="10">
        <v>11</v>
      </c>
      <c r="D461" s="10">
        <v>142</v>
      </c>
      <c r="E461" s="11">
        <v>5.2333333333332899</v>
      </c>
      <c r="F461" s="11">
        <f t="shared" si="33"/>
        <v>5.5996666666666206</v>
      </c>
      <c r="G461" s="10">
        <v>6</v>
      </c>
    </row>
    <row r="462" spans="1:7" x14ac:dyDescent="0.25">
      <c r="A462" s="10" t="s">
        <v>50</v>
      </c>
      <c r="B462" s="10" t="s">
        <v>138</v>
      </c>
      <c r="C462" s="10">
        <v>8</v>
      </c>
      <c r="D462" s="10">
        <v>117</v>
      </c>
      <c r="E462" s="11">
        <v>3.7999999999999701</v>
      </c>
      <c r="F462" s="11">
        <f t="shared" si="33"/>
        <v>4.0659999999999679</v>
      </c>
      <c r="G462" s="10">
        <v>5</v>
      </c>
    </row>
    <row r="463" spans="1:7" x14ac:dyDescent="0.25">
      <c r="A463" s="10" t="s">
        <v>14</v>
      </c>
      <c r="B463" s="10" t="s">
        <v>138</v>
      </c>
      <c r="C463" s="10">
        <v>9</v>
      </c>
      <c r="D463" s="10">
        <v>116</v>
      </c>
      <c r="E463" s="11">
        <v>4.2333333333332996</v>
      </c>
      <c r="F463" s="11">
        <f t="shared" si="33"/>
        <v>4.529666666666631</v>
      </c>
      <c r="G463" s="10">
        <v>5</v>
      </c>
    </row>
    <row r="464" spans="1:7" x14ac:dyDescent="0.25">
      <c r="A464" s="10" t="s">
        <v>51</v>
      </c>
      <c r="B464" s="10" t="s">
        <v>138</v>
      </c>
      <c r="C464" s="10">
        <v>11</v>
      </c>
      <c r="D464" s="10">
        <v>112</v>
      </c>
      <c r="E464" s="11">
        <v>4.9666666666666304</v>
      </c>
      <c r="F464" s="11">
        <f t="shared" si="33"/>
        <v>5.3143333333332947</v>
      </c>
      <c r="G464" s="10">
        <v>6</v>
      </c>
    </row>
    <row r="465" spans="1:7" x14ac:dyDescent="0.25">
      <c r="A465" s="10" t="s">
        <v>16</v>
      </c>
      <c r="B465" s="10" t="s">
        <v>138</v>
      </c>
      <c r="C465" s="10">
        <v>10</v>
      </c>
      <c r="D465" s="10">
        <v>144</v>
      </c>
      <c r="E465" s="11">
        <v>5.3666666666666103</v>
      </c>
      <c r="F465" s="11">
        <f t="shared" si="33"/>
        <v>5.7423333333332733</v>
      </c>
      <c r="G465" s="10">
        <v>6</v>
      </c>
    </row>
    <row r="466" spans="1:7" x14ac:dyDescent="0.25">
      <c r="A466" s="10" t="s">
        <v>52</v>
      </c>
      <c r="B466" s="10" t="s">
        <v>138</v>
      </c>
      <c r="C466" s="10">
        <v>10</v>
      </c>
      <c r="D466" s="10">
        <v>126</v>
      </c>
      <c r="E466" s="11">
        <v>4.1666666666666101</v>
      </c>
      <c r="F466" s="11">
        <f t="shared" si="33"/>
        <v>4.4583333333332735</v>
      </c>
      <c r="G466" s="10">
        <v>5</v>
      </c>
    </row>
    <row r="467" spans="1:7" x14ac:dyDescent="0.25">
      <c r="A467" s="10" t="s">
        <v>89</v>
      </c>
      <c r="B467" s="10" t="s">
        <v>138</v>
      </c>
      <c r="C467" s="10">
        <v>6</v>
      </c>
      <c r="D467" s="10">
        <v>69</v>
      </c>
      <c r="E467" s="11">
        <v>2.5999999999999699</v>
      </c>
      <c r="F467" s="11">
        <f t="shared" si="33"/>
        <v>2.7819999999999681</v>
      </c>
      <c r="G467" s="10">
        <v>4</v>
      </c>
    </row>
    <row r="468" spans="1:7" x14ac:dyDescent="0.25">
      <c r="A468" s="10" t="s">
        <v>53</v>
      </c>
      <c r="B468" s="10" t="s">
        <v>138</v>
      </c>
      <c r="C468" s="10">
        <v>13</v>
      </c>
      <c r="D468" s="10">
        <v>155</v>
      </c>
      <c r="E468" s="11">
        <v>5.5166666666665902</v>
      </c>
      <c r="F468" s="11">
        <f t="shared" si="33"/>
        <v>5.9028333333332519</v>
      </c>
      <c r="G468" s="10">
        <v>8</v>
      </c>
    </row>
    <row r="469" spans="1:7" x14ac:dyDescent="0.25">
      <c r="A469" s="10" t="s">
        <v>54</v>
      </c>
      <c r="B469" s="10" t="s">
        <v>138</v>
      </c>
      <c r="C469" s="10">
        <v>6</v>
      </c>
      <c r="D469" s="10">
        <v>71</v>
      </c>
      <c r="E469" s="11">
        <v>2.1999999999999802</v>
      </c>
      <c r="F469" s="11">
        <f t="shared" si="33"/>
        <v>2.3539999999999788</v>
      </c>
      <c r="G469" s="10">
        <v>3</v>
      </c>
    </row>
    <row r="470" spans="1:7" x14ac:dyDescent="0.25">
      <c r="A470" s="10" t="s">
        <v>140</v>
      </c>
      <c r="B470" s="10" t="s">
        <v>138</v>
      </c>
      <c r="C470" s="10">
        <v>17</v>
      </c>
      <c r="D470" s="10">
        <v>284</v>
      </c>
      <c r="E470" s="11">
        <v>7.1333333333332796</v>
      </c>
      <c r="F470" s="11">
        <f t="shared" si="33"/>
        <v>7.6326666666666094</v>
      </c>
      <c r="G470" s="10">
        <v>7</v>
      </c>
    </row>
    <row r="471" spans="1:7" x14ac:dyDescent="0.25">
      <c r="A471" s="10" t="s">
        <v>55</v>
      </c>
      <c r="B471" s="10" t="s">
        <v>138</v>
      </c>
      <c r="C471" s="10">
        <v>16</v>
      </c>
      <c r="D471" s="10">
        <v>178</v>
      </c>
      <c r="E471" s="11">
        <v>8.56666666666659</v>
      </c>
      <c r="F471" s="11">
        <f t="shared" si="33"/>
        <v>9.1663333333332524</v>
      </c>
      <c r="G471" s="10">
        <v>9</v>
      </c>
    </row>
    <row r="472" spans="1:7" x14ac:dyDescent="0.25">
      <c r="A472" s="10" t="s">
        <v>102</v>
      </c>
      <c r="B472" s="10" t="s">
        <v>138</v>
      </c>
      <c r="C472" s="10">
        <v>5</v>
      </c>
      <c r="D472" s="10">
        <v>69</v>
      </c>
      <c r="E472" s="11">
        <v>2.26666666666664</v>
      </c>
      <c r="F472" s="11">
        <f t="shared" si="33"/>
        <v>2.4253333333333047</v>
      </c>
      <c r="G472" s="10">
        <v>3</v>
      </c>
    </row>
    <row r="473" spans="1:7" x14ac:dyDescent="0.25">
      <c r="A473" s="10" t="s">
        <v>81</v>
      </c>
      <c r="B473" s="10" t="s">
        <v>138</v>
      </c>
      <c r="C473" s="10">
        <v>4</v>
      </c>
      <c r="D473" s="10">
        <v>62</v>
      </c>
      <c r="E473" s="11">
        <v>1.36666666666665</v>
      </c>
      <c r="F473" s="11">
        <f t="shared" si="33"/>
        <v>1.4623333333333157</v>
      </c>
      <c r="G473" s="10">
        <v>2</v>
      </c>
    </row>
    <row r="474" spans="1:7" x14ac:dyDescent="0.25">
      <c r="A474" s="10" t="s">
        <v>56</v>
      </c>
      <c r="B474" s="10" t="s">
        <v>138</v>
      </c>
      <c r="C474" s="10">
        <v>4</v>
      </c>
      <c r="D474" s="10">
        <v>50</v>
      </c>
      <c r="E474" s="11">
        <v>1.43333333333332</v>
      </c>
      <c r="F474" s="11">
        <f t="shared" si="33"/>
        <v>1.5336666666666525</v>
      </c>
      <c r="G474" s="10">
        <v>3</v>
      </c>
    </row>
    <row r="475" spans="1:7" x14ac:dyDescent="0.25">
      <c r="A475" s="17" t="s">
        <v>10</v>
      </c>
      <c r="B475" s="17"/>
      <c r="C475" s="7">
        <f>SUM(C423:C474)</f>
        <v>505</v>
      </c>
      <c r="D475" s="7">
        <f>SUM(D423:D474)</f>
        <v>6785</v>
      </c>
      <c r="E475" s="8">
        <f>SUM(E423:E474)</f>
        <v>227.33889999999761</v>
      </c>
      <c r="F475" s="8">
        <f t="shared" si="33"/>
        <v>243.25262299999744</v>
      </c>
      <c r="G475" s="7">
        <f>SUM(G423:G474)</f>
        <v>289</v>
      </c>
    </row>
    <row r="476" spans="1:7" x14ac:dyDescent="0.25">
      <c r="A476" s="6"/>
      <c r="B476" s="6"/>
      <c r="C476" s="6"/>
      <c r="D476" s="6"/>
      <c r="E476" s="6"/>
      <c r="F476" s="6"/>
      <c r="G476" s="6"/>
    </row>
    <row r="477" spans="1:7" x14ac:dyDescent="0.25">
      <c r="A477" s="20" t="s">
        <v>141</v>
      </c>
      <c r="B477" s="20" t="s">
        <v>1</v>
      </c>
      <c r="C477" s="18" t="s">
        <v>2</v>
      </c>
      <c r="D477" s="18" t="s">
        <v>3</v>
      </c>
      <c r="E477" s="18" t="s">
        <v>4</v>
      </c>
      <c r="F477" s="18" t="s">
        <v>5</v>
      </c>
      <c r="G477" s="18" t="s">
        <v>6</v>
      </c>
    </row>
    <row r="478" spans="1:7" x14ac:dyDescent="0.25">
      <c r="A478" s="21"/>
      <c r="B478" s="21"/>
      <c r="C478" s="19"/>
      <c r="D478" s="19"/>
      <c r="E478" s="19"/>
      <c r="F478" s="19"/>
      <c r="G478" s="19"/>
    </row>
    <row r="479" spans="1:7" x14ac:dyDescent="0.25">
      <c r="A479" s="10" t="s">
        <v>17</v>
      </c>
      <c r="B479" s="10" t="s">
        <v>142</v>
      </c>
      <c r="C479" s="10">
        <v>2</v>
      </c>
      <c r="D479" s="10">
        <v>24</v>
      </c>
      <c r="E479" s="11">
        <v>0.86666666666666003</v>
      </c>
      <c r="F479" s="11">
        <f>E479*1.07</f>
        <v>0.92733333333332624</v>
      </c>
      <c r="G479" s="10">
        <v>1</v>
      </c>
    </row>
    <row r="480" spans="1:7" x14ac:dyDescent="0.25">
      <c r="A480" s="10" t="s">
        <v>19</v>
      </c>
      <c r="B480" s="10" t="s">
        <v>142</v>
      </c>
      <c r="C480" s="10">
        <v>6</v>
      </c>
      <c r="D480" s="10">
        <v>82</v>
      </c>
      <c r="E480" s="11">
        <v>2.2333333333333201</v>
      </c>
      <c r="F480" s="11">
        <f t="shared" ref="F480:F509" si="34">E480*1.07</f>
        <v>2.3896666666666526</v>
      </c>
      <c r="G480" s="10">
        <v>3</v>
      </c>
    </row>
    <row r="481" spans="1:7" x14ac:dyDescent="0.25">
      <c r="A481" s="10" t="s">
        <v>22</v>
      </c>
      <c r="B481" s="10" t="s">
        <v>142</v>
      </c>
      <c r="C481" s="10">
        <v>7</v>
      </c>
      <c r="D481" s="10">
        <v>95</v>
      </c>
      <c r="E481" s="11">
        <v>2.2333333333333001</v>
      </c>
      <c r="F481" s="11">
        <f t="shared" si="34"/>
        <v>2.3896666666666313</v>
      </c>
      <c r="G481" s="10">
        <v>5</v>
      </c>
    </row>
    <row r="482" spans="1:7" x14ac:dyDescent="0.25">
      <c r="A482" s="10" t="s">
        <v>23</v>
      </c>
      <c r="B482" s="10" t="s">
        <v>142</v>
      </c>
      <c r="C482" s="10">
        <v>2</v>
      </c>
      <c r="D482" s="10">
        <v>38</v>
      </c>
      <c r="E482" s="11">
        <v>0.99999999999999001</v>
      </c>
      <c r="F482" s="11">
        <f t="shared" si="34"/>
        <v>1.0699999999999894</v>
      </c>
      <c r="G482" s="10">
        <v>1</v>
      </c>
    </row>
    <row r="483" spans="1:7" x14ac:dyDescent="0.25">
      <c r="A483" s="10" t="s">
        <v>25</v>
      </c>
      <c r="B483" s="10" t="s">
        <v>142</v>
      </c>
      <c r="C483" s="10">
        <v>9</v>
      </c>
      <c r="D483" s="10">
        <v>114</v>
      </c>
      <c r="E483" s="11">
        <v>4.2333333333332899</v>
      </c>
      <c r="F483" s="11">
        <f t="shared" si="34"/>
        <v>4.5296666666666203</v>
      </c>
      <c r="G483" s="10">
        <v>6</v>
      </c>
    </row>
    <row r="484" spans="1:7" x14ac:dyDescent="0.25">
      <c r="A484" s="10" t="s">
        <v>85</v>
      </c>
      <c r="B484" s="10" t="s">
        <v>142</v>
      </c>
      <c r="C484" s="10">
        <v>3</v>
      </c>
      <c r="D484" s="10">
        <v>43</v>
      </c>
      <c r="E484" s="11">
        <v>1.3333333333333199</v>
      </c>
      <c r="F484" s="11">
        <f t="shared" si="34"/>
        <v>1.4266666666666523</v>
      </c>
      <c r="G484" s="10">
        <v>3</v>
      </c>
    </row>
    <row r="485" spans="1:7" x14ac:dyDescent="0.25">
      <c r="A485" s="10" t="s">
        <v>26</v>
      </c>
      <c r="B485" s="10" t="s">
        <v>142</v>
      </c>
      <c r="C485" s="10">
        <v>28</v>
      </c>
      <c r="D485" s="10">
        <v>531</v>
      </c>
      <c r="E485" s="11">
        <v>11.633333333333219</v>
      </c>
      <c r="F485" s="11">
        <f t="shared" si="34"/>
        <v>12.447666666666546</v>
      </c>
      <c r="G485" s="10">
        <v>14</v>
      </c>
    </row>
    <row r="486" spans="1:7" x14ac:dyDescent="0.25">
      <c r="A486" s="10" t="s">
        <v>93</v>
      </c>
      <c r="B486" s="10" t="s">
        <v>142</v>
      </c>
      <c r="C486" s="10">
        <v>10</v>
      </c>
      <c r="D486" s="10">
        <v>129</v>
      </c>
      <c r="E486" s="11">
        <v>4.3666666666666298</v>
      </c>
      <c r="F486" s="11">
        <f t="shared" si="34"/>
        <v>4.6723333333332944</v>
      </c>
      <c r="G486" s="10">
        <v>5</v>
      </c>
    </row>
    <row r="487" spans="1:7" x14ac:dyDescent="0.25">
      <c r="A487" s="10" t="s">
        <v>28</v>
      </c>
      <c r="B487" s="10" t="s">
        <v>142</v>
      </c>
      <c r="C487" s="10">
        <v>6</v>
      </c>
      <c r="D487" s="10">
        <v>96</v>
      </c>
      <c r="E487" s="11">
        <v>2.6666666666666501</v>
      </c>
      <c r="F487" s="11">
        <f t="shared" si="34"/>
        <v>2.8533333333333157</v>
      </c>
      <c r="G487" s="10">
        <v>3</v>
      </c>
    </row>
    <row r="488" spans="1:7" x14ac:dyDescent="0.25">
      <c r="A488" s="10" t="s">
        <v>30</v>
      </c>
      <c r="B488" s="10" t="s">
        <v>142</v>
      </c>
      <c r="C488" s="10">
        <v>8</v>
      </c>
      <c r="D488" s="10">
        <v>96</v>
      </c>
      <c r="E488" s="11">
        <v>4.0999999999999499</v>
      </c>
      <c r="F488" s="11">
        <f t="shared" si="34"/>
        <v>4.3869999999999463</v>
      </c>
      <c r="G488" s="10">
        <v>4</v>
      </c>
    </row>
    <row r="489" spans="1:7" x14ac:dyDescent="0.25">
      <c r="A489" s="10" t="s">
        <v>67</v>
      </c>
      <c r="B489" s="10" t="s">
        <v>142</v>
      </c>
      <c r="C489" s="10">
        <v>9</v>
      </c>
      <c r="D489" s="10">
        <v>129</v>
      </c>
      <c r="E489" s="11">
        <v>3.93333333333331</v>
      </c>
      <c r="F489" s="11">
        <f t="shared" si="34"/>
        <v>4.2086666666666419</v>
      </c>
      <c r="G489" s="10">
        <v>6</v>
      </c>
    </row>
    <row r="490" spans="1:7" x14ac:dyDescent="0.25">
      <c r="A490" s="10" t="s">
        <v>31</v>
      </c>
      <c r="B490" s="10" t="s">
        <v>142</v>
      </c>
      <c r="C490" s="10">
        <v>1</v>
      </c>
      <c r="D490" s="10">
        <v>13</v>
      </c>
      <c r="E490" s="11">
        <v>0.56666666666665999</v>
      </c>
      <c r="F490" s="11">
        <f t="shared" si="34"/>
        <v>0.60633333333332617</v>
      </c>
      <c r="G490" s="10">
        <v>1</v>
      </c>
    </row>
    <row r="491" spans="1:7" x14ac:dyDescent="0.25">
      <c r="A491" s="10" t="s">
        <v>34</v>
      </c>
      <c r="B491" s="10" t="s">
        <v>142</v>
      </c>
      <c r="C491" s="10">
        <v>16</v>
      </c>
      <c r="D491" s="10">
        <v>251</v>
      </c>
      <c r="E491" s="11">
        <v>6.6999999999999398</v>
      </c>
      <c r="F491" s="11">
        <f t="shared" si="34"/>
        <v>7.1689999999999356</v>
      </c>
      <c r="G491" s="10">
        <v>8</v>
      </c>
    </row>
    <row r="492" spans="1:7" x14ac:dyDescent="0.25">
      <c r="A492" s="10" t="s">
        <v>35</v>
      </c>
      <c r="B492" s="10" t="s">
        <v>142</v>
      </c>
      <c r="C492" s="10">
        <v>10</v>
      </c>
      <c r="D492" s="10">
        <v>132</v>
      </c>
      <c r="E492" s="11">
        <v>4.8999999999999702</v>
      </c>
      <c r="F492" s="11">
        <f t="shared" si="34"/>
        <v>5.2429999999999684</v>
      </c>
      <c r="G492" s="10">
        <v>6</v>
      </c>
    </row>
    <row r="493" spans="1:7" x14ac:dyDescent="0.25">
      <c r="A493" s="10" t="s">
        <v>36</v>
      </c>
      <c r="B493" s="10" t="s">
        <v>142</v>
      </c>
      <c r="C493" s="10">
        <v>5</v>
      </c>
      <c r="D493" s="10">
        <v>73</v>
      </c>
      <c r="E493" s="11">
        <v>2.2999999999999701</v>
      </c>
      <c r="F493" s="11">
        <f t="shared" si="34"/>
        <v>2.4609999999999683</v>
      </c>
      <c r="G493" s="10">
        <v>3</v>
      </c>
    </row>
    <row r="494" spans="1:7" x14ac:dyDescent="0.25">
      <c r="A494" s="10" t="s">
        <v>37</v>
      </c>
      <c r="B494" s="10" t="s">
        <v>142</v>
      </c>
      <c r="C494" s="10">
        <v>5</v>
      </c>
      <c r="D494" s="10">
        <v>68</v>
      </c>
      <c r="E494" s="11">
        <v>2.3666666666666401</v>
      </c>
      <c r="F494" s="11">
        <f t="shared" si="34"/>
        <v>2.5323333333333049</v>
      </c>
      <c r="G494" s="10">
        <v>2</v>
      </c>
    </row>
    <row r="495" spans="1:7" x14ac:dyDescent="0.25">
      <c r="A495" s="10" t="s">
        <v>38</v>
      </c>
      <c r="B495" s="10" t="s">
        <v>142</v>
      </c>
      <c r="C495" s="10">
        <v>5</v>
      </c>
      <c r="D495" s="10">
        <v>68</v>
      </c>
      <c r="E495" s="11">
        <v>2.0333333333332999</v>
      </c>
      <c r="F495" s="11">
        <f t="shared" si="34"/>
        <v>2.1756666666666309</v>
      </c>
      <c r="G495" s="10">
        <v>3</v>
      </c>
    </row>
    <row r="496" spans="1:7" x14ac:dyDescent="0.25">
      <c r="A496" s="10" t="s">
        <v>11</v>
      </c>
      <c r="B496" s="10" t="s">
        <v>142</v>
      </c>
      <c r="C496" s="10">
        <v>3</v>
      </c>
      <c r="D496" s="10">
        <v>33</v>
      </c>
      <c r="E496" s="11">
        <v>0.69999999999998996</v>
      </c>
      <c r="F496" s="11">
        <f t="shared" si="34"/>
        <v>0.74899999999998934</v>
      </c>
      <c r="G496" s="10">
        <v>1</v>
      </c>
    </row>
    <row r="497" spans="1:7" x14ac:dyDescent="0.25">
      <c r="A497" s="10" t="s">
        <v>40</v>
      </c>
      <c r="B497" s="10" t="s">
        <v>142</v>
      </c>
      <c r="C497" s="10">
        <v>4</v>
      </c>
      <c r="D497" s="10">
        <v>58</v>
      </c>
      <c r="E497" s="11">
        <v>1.36666666666666</v>
      </c>
      <c r="F497" s="11">
        <f t="shared" si="34"/>
        <v>1.4623333333333264</v>
      </c>
      <c r="G497" s="10">
        <v>2</v>
      </c>
    </row>
    <row r="498" spans="1:7" x14ac:dyDescent="0.25">
      <c r="A498" s="10" t="s">
        <v>41</v>
      </c>
      <c r="B498" s="10" t="s">
        <v>142</v>
      </c>
      <c r="C498" s="10">
        <v>4</v>
      </c>
      <c r="D498" s="10">
        <v>51</v>
      </c>
      <c r="E498" s="11">
        <v>1.67999999999998</v>
      </c>
      <c r="F498" s="11">
        <f t="shared" si="34"/>
        <v>1.7975999999999785</v>
      </c>
      <c r="G498" s="10">
        <v>2</v>
      </c>
    </row>
    <row r="499" spans="1:7" x14ac:dyDescent="0.25">
      <c r="A499" s="10" t="s">
        <v>42</v>
      </c>
      <c r="B499" s="10" t="s">
        <v>142</v>
      </c>
      <c r="C499" s="10">
        <v>6</v>
      </c>
      <c r="D499" s="10">
        <v>99</v>
      </c>
      <c r="E499" s="11">
        <v>1.7999999999999801</v>
      </c>
      <c r="F499" s="11">
        <f t="shared" si="34"/>
        <v>1.9259999999999788</v>
      </c>
      <c r="G499" s="10">
        <v>3</v>
      </c>
    </row>
    <row r="500" spans="1:7" x14ac:dyDescent="0.25">
      <c r="A500" s="10" t="s">
        <v>124</v>
      </c>
      <c r="B500" s="10" t="s">
        <v>142</v>
      </c>
      <c r="C500" s="10">
        <v>36</v>
      </c>
      <c r="D500" s="10">
        <v>591</v>
      </c>
      <c r="E500" s="11">
        <v>17.633333333333201</v>
      </c>
      <c r="F500" s="11">
        <f t="shared" si="34"/>
        <v>18.867666666666526</v>
      </c>
      <c r="G500" s="10">
        <v>23</v>
      </c>
    </row>
    <row r="501" spans="1:7" x14ac:dyDescent="0.25">
      <c r="A501" s="10" t="s">
        <v>48</v>
      </c>
      <c r="B501" s="10" t="s">
        <v>142</v>
      </c>
      <c r="C501" s="10">
        <v>2</v>
      </c>
      <c r="D501" s="10">
        <v>28</v>
      </c>
      <c r="E501" s="11">
        <v>1.0333333333333199</v>
      </c>
      <c r="F501" s="11">
        <f t="shared" si="34"/>
        <v>1.1056666666666524</v>
      </c>
      <c r="G501" s="10">
        <v>1</v>
      </c>
    </row>
    <row r="502" spans="1:7" x14ac:dyDescent="0.25">
      <c r="A502" s="10" t="s">
        <v>51</v>
      </c>
      <c r="B502" s="10" t="s">
        <v>142</v>
      </c>
      <c r="C502" s="10">
        <v>3</v>
      </c>
      <c r="D502" s="10">
        <v>39</v>
      </c>
      <c r="E502" s="11">
        <v>1.1666666666666601</v>
      </c>
      <c r="F502" s="11">
        <f t="shared" si="34"/>
        <v>1.2483333333333264</v>
      </c>
      <c r="G502" s="10">
        <v>1</v>
      </c>
    </row>
    <row r="503" spans="1:7" x14ac:dyDescent="0.25">
      <c r="A503" s="10" t="s">
        <v>16</v>
      </c>
      <c r="B503" s="10" t="s">
        <v>142</v>
      </c>
      <c r="C503" s="10">
        <v>10</v>
      </c>
      <c r="D503" s="10">
        <v>123</v>
      </c>
      <c r="E503" s="11">
        <v>4.9666666666666099</v>
      </c>
      <c r="F503" s="11">
        <f t="shared" si="34"/>
        <v>5.3143333333332725</v>
      </c>
      <c r="G503" s="10">
        <v>7</v>
      </c>
    </row>
    <row r="504" spans="1:7" x14ac:dyDescent="0.25">
      <c r="A504" s="10" t="s">
        <v>52</v>
      </c>
      <c r="B504" s="10" t="s">
        <v>142</v>
      </c>
      <c r="C504" s="10">
        <v>4</v>
      </c>
      <c r="D504" s="10">
        <v>58</v>
      </c>
      <c r="E504" s="11">
        <v>2.0999999999999699</v>
      </c>
      <c r="F504" s="11">
        <f t="shared" si="34"/>
        <v>2.2469999999999679</v>
      </c>
      <c r="G504" s="10">
        <v>4</v>
      </c>
    </row>
    <row r="505" spans="1:7" x14ac:dyDescent="0.25">
      <c r="A505" s="10" t="s">
        <v>143</v>
      </c>
      <c r="B505" s="10" t="s">
        <v>142</v>
      </c>
      <c r="C505" s="10">
        <v>0</v>
      </c>
      <c r="D505" s="10">
        <v>0</v>
      </c>
      <c r="E505" s="11">
        <v>0</v>
      </c>
      <c r="F505" s="11">
        <f t="shared" si="34"/>
        <v>0</v>
      </c>
      <c r="G505" s="10">
        <v>0</v>
      </c>
    </row>
    <row r="506" spans="1:7" x14ac:dyDescent="0.25">
      <c r="A506" s="10" t="s">
        <v>54</v>
      </c>
      <c r="B506" s="10" t="s">
        <v>142</v>
      </c>
      <c r="C506" s="10">
        <v>6</v>
      </c>
      <c r="D506" s="10">
        <v>75</v>
      </c>
      <c r="E506" s="11">
        <v>2.6333333333333102</v>
      </c>
      <c r="F506" s="11">
        <f t="shared" si="34"/>
        <v>2.8176666666666419</v>
      </c>
      <c r="G506" s="10">
        <v>3</v>
      </c>
    </row>
    <row r="507" spans="1:7" x14ac:dyDescent="0.25">
      <c r="A507" s="10" t="s">
        <v>102</v>
      </c>
      <c r="B507" s="10" t="s">
        <v>142</v>
      </c>
      <c r="C507" s="10">
        <v>6</v>
      </c>
      <c r="D507" s="10">
        <v>79</v>
      </c>
      <c r="E507" s="11">
        <v>2.8666666666666401</v>
      </c>
      <c r="F507" s="11">
        <f t="shared" si="34"/>
        <v>3.067333333333305</v>
      </c>
      <c r="G507" s="10">
        <v>3</v>
      </c>
    </row>
    <row r="508" spans="1:7" x14ac:dyDescent="0.25">
      <c r="A508" s="10" t="s">
        <v>81</v>
      </c>
      <c r="B508" s="10" t="s">
        <v>142</v>
      </c>
      <c r="C508" s="10">
        <v>2</v>
      </c>
      <c r="D508" s="10">
        <v>20</v>
      </c>
      <c r="E508" s="11">
        <v>1.0999999999999901</v>
      </c>
      <c r="F508" s="11">
        <f t="shared" si="34"/>
        <v>1.1769999999999894</v>
      </c>
      <c r="G508" s="10">
        <v>1</v>
      </c>
    </row>
    <row r="509" spans="1:7" x14ac:dyDescent="0.25">
      <c r="A509" s="17" t="s">
        <v>10</v>
      </c>
      <c r="B509" s="17"/>
      <c r="C509" s="7">
        <f>SUM(C479:C508)</f>
        <v>218</v>
      </c>
      <c r="D509" s="7">
        <f>SUM(D479:D508)</f>
        <v>3236</v>
      </c>
      <c r="E509" s="8">
        <f>SUM(E479:E508)</f>
        <v>96.51333333333244</v>
      </c>
      <c r="F509" s="8">
        <f t="shared" si="34"/>
        <v>103.26926666666571</v>
      </c>
      <c r="G509" s="7">
        <f>SUM(G479:G508)</f>
        <v>125</v>
      </c>
    </row>
  </sheetData>
  <mergeCells count="304">
    <mergeCell ref="A11:B11"/>
    <mergeCell ref="A13:A14"/>
    <mergeCell ref="B13:B14"/>
    <mergeCell ref="C13:C14"/>
    <mergeCell ref="D13:D14"/>
    <mergeCell ref="E13:E14"/>
    <mergeCell ref="G1:G2"/>
    <mergeCell ref="A5:B5"/>
    <mergeCell ref="A7:A8"/>
    <mergeCell ref="B7:B8"/>
    <mergeCell ref="C7:C8"/>
    <mergeCell ref="D7:D8"/>
    <mergeCell ref="E7:E8"/>
    <mergeCell ref="F7:F8"/>
    <mergeCell ref="G7:G8"/>
    <mergeCell ref="A1:A2"/>
    <mergeCell ref="B1:B2"/>
    <mergeCell ref="C1:C2"/>
    <mergeCell ref="D1:D2"/>
    <mergeCell ref="E1:E2"/>
    <mergeCell ref="F1:F2"/>
    <mergeCell ref="A62:B62"/>
    <mergeCell ref="A64:A65"/>
    <mergeCell ref="B64:B65"/>
    <mergeCell ref="C64:C65"/>
    <mergeCell ref="D64:D65"/>
    <mergeCell ref="E64:E65"/>
    <mergeCell ref="F13:F14"/>
    <mergeCell ref="G13:G14"/>
    <mergeCell ref="A17:B17"/>
    <mergeCell ref="A19:A20"/>
    <mergeCell ref="B19:B20"/>
    <mergeCell ref="C19:C20"/>
    <mergeCell ref="D19:D20"/>
    <mergeCell ref="E19:E20"/>
    <mergeCell ref="F19:F20"/>
    <mergeCell ref="G19:G20"/>
    <mergeCell ref="A83:B83"/>
    <mergeCell ref="A85:A86"/>
    <mergeCell ref="B85:B86"/>
    <mergeCell ref="C85:C86"/>
    <mergeCell ref="D85:D86"/>
    <mergeCell ref="E85:E86"/>
    <mergeCell ref="F64:F65"/>
    <mergeCell ref="G64:G65"/>
    <mergeCell ref="A72:B72"/>
    <mergeCell ref="A74:A75"/>
    <mergeCell ref="B74:B75"/>
    <mergeCell ref="C74:C75"/>
    <mergeCell ref="D74:D75"/>
    <mergeCell ref="E74:E75"/>
    <mergeCell ref="F74:F75"/>
    <mergeCell ref="G74:G75"/>
    <mergeCell ref="A104:B104"/>
    <mergeCell ref="A106:A107"/>
    <mergeCell ref="B106:B107"/>
    <mergeCell ref="C106:C107"/>
    <mergeCell ref="D106:D107"/>
    <mergeCell ref="E106:E107"/>
    <mergeCell ref="F85:F86"/>
    <mergeCell ref="G85:G86"/>
    <mergeCell ref="A91:B91"/>
    <mergeCell ref="A93:A94"/>
    <mergeCell ref="B93:B94"/>
    <mergeCell ref="C93:C94"/>
    <mergeCell ref="D93:D94"/>
    <mergeCell ref="E93:E94"/>
    <mergeCell ref="F93:F94"/>
    <mergeCell ref="G93:G94"/>
    <mergeCell ref="A119:B119"/>
    <mergeCell ref="A121:A122"/>
    <mergeCell ref="B121:B122"/>
    <mergeCell ref="C121:C122"/>
    <mergeCell ref="D121:D122"/>
    <mergeCell ref="E121:E122"/>
    <mergeCell ref="F106:F107"/>
    <mergeCell ref="G106:G107"/>
    <mergeCell ref="A111:B111"/>
    <mergeCell ref="A113:A114"/>
    <mergeCell ref="B113:B114"/>
    <mergeCell ref="C113:C114"/>
    <mergeCell ref="D113:D114"/>
    <mergeCell ref="E113:E114"/>
    <mergeCell ref="F113:F114"/>
    <mergeCell ref="G113:G114"/>
    <mergeCell ref="A141:B141"/>
    <mergeCell ref="A143:A144"/>
    <mergeCell ref="B143:B144"/>
    <mergeCell ref="C143:C144"/>
    <mergeCell ref="D143:D144"/>
    <mergeCell ref="E143:E144"/>
    <mergeCell ref="F121:F122"/>
    <mergeCell ref="G121:G122"/>
    <mergeCell ref="A129:B129"/>
    <mergeCell ref="A131:A132"/>
    <mergeCell ref="B131:B132"/>
    <mergeCell ref="C131:C132"/>
    <mergeCell ref="D131:D132"/>
    <mergeCell ref="E131:E132"/>
    <mergeCell ref="F131:F132"/>
    <mergeCell ref="G131:G132"/>
    <mergeCell ref="A170:B170"/>
    <mergeCell ref="A172:A173"/>
    <mergeCell ref="B172:B173"/>
    <mergeCell ref="C172:C173"/>
    <mergeCell ref="D172:D173"/>
    <mergeCell ref="E172:E173"/>
    <mergeCell ref="F143:F144"/>
    <mergeCell ref="G143:G144"/>
    <mergeCell ref="A151:B151"/>
    <mergeCell ref="A153:A154"/>
    <mergeCell ref="B153:B154"/>
    <mergeCell ref="C153:C154"/>
    <mergeCell ref="D153:D154"/>
    <mergeCell ref="E153:E154"/>
    <mergeCell ref="F153:F154"/>
    <mergeCell ref="G153:G154"/>
    <mergeCell ref="A224:B224"/>
    <mergeCell ref="A226:A227"/>
    <mergeCell ref="B226:B227"/>
    <mergeCell ref="C226:C227"/>
    <mergeCell ref="D226:D227"/>
    <mergeCell ref="E226:E227"/>
    <mergeCell ref="F172:F173"/>
    <mergeCell ref="G172:G173"/>
    <mergeCell ref="A212:B212"/>
    <mergeCell ref="A214:A215"/>
    <mergeCell ref="B214:B215"/>
    <mergeCell ref="C214:C215"/>
    <mergeCell ref="D214:D215"/>
    <mergeCell ref="E214:E215"/>
    <mergeCell ref="F214:F215"/>
    <mergeCell ref="G214:G215"/>
    <mergeCell ref="A247:B247"/>
    <mergeCell ref="A249:A250"/>
    <mergeCell ref="B249:B250"/>
    <mergeCell ref="C249:C250"/>
    <mergeCell ref="D249:D250"/>
    <mergeCell ref="E249:E250"/>
    <mergeCell ref="F226:F227"/>
    <mergeCell ref="G226:G227"/>
    <mergeCell ref="A235:B235"/>
    <mergeCell ref="A237:A238"/>
    <mergeCell ref="B237:B238"/>
    <mergeCell ref="C237:C238"/>
    <mergeCell ref="D237:D238"/>
    <mergeCell ref="E237:E238"/>
    <mergeCell ref="F237:F238"/>
    <mergeCell ref="G237:G238"/>
    <mergeCell ref="A266:B266"/>
    <mergeCell ref="A268:A269"/>
    <mergeCell ref="B268:B269"/>
    <mergeCell ref="C268:C269"/>
    <mergeCell ref="D268:D269"/>
    <mergeCell ref="E268:E269"/>
    <mergeCell ref="F249:F250"/>
    <mergeCell ref="G249:G250"/>
    <mergeCell ref="A261:B261"/>
    <mergeCell ref="A263:A264"/>
    <mergeCell ref="B263:B264"/>
    <mergeCell ref="C263:C264"/>
    <mergeCell ref="D263:D264"/>
    <mergeCell ref="E263:E264"/>
    <mergeCell ref="F263:F264"/>
    <mergeCell ref="G263:G264"/>
    <mergeCell ref="A291:B291"/>
    <mergeCell ref="A293:A294"/>
    <mergeCell ref="B293:B294"/>
    <mergeCell ref="C293:C294"/>
    <mergeCell ref="D293:D294"/>
    <mergeCell ref="E293:E294"/>
    <mergeCell ref="F268:F269"/>
    <mergeCell ref="G268:G269"/>
    <mergeCell ref="A279:B279"/>
    <mergeCell ref="A281:A282"/>
    <mergeCell ref="B281:B282"/>
    <mergeCell ref="C281:C282"/>
    <mergeCell ref="D281:D282"/>
    <mergeCell ref="E281:E282"/>
    <mergeCell ref="F281:F282"/>
    <mergeCell ref="G281:G282"/>
    <mergeCell ref="A311:B311"/>
    <mergeCell ref="A313:A314"/>
    <mergeCell ref="B313:B314"/>
    <mergeCell ref="C313:C314"/>
    <mergeCell ref="D313:D314"/>
    <mergeCell ref="E313:E314"/>
    <mergeCell ref="F293:F294"/>
    <mergeCell ref="G293:G294"/>
    <mergeCell ref="A296:B296"/>
    <mergeCell ref="A298:A299"/>
    <mergeCell ref="B298:B299"/>
    <mergeCell ref="C298:C299"/>
    <mergeCell ref="D298:D299"/>
    <mergeCell ref="E298:E299"/>
    <mergeCell ref="F298:F299"/>
    <mergeCell ref="G298:G299"/>
    <mergeCell ref="A335:B335"/>
    <mergeCell ref="A337:A338"/>
    <mergeCell ref="B337:B338"/>
    <mergeCell ref="C337:C338"/>
    <mergeCell ref="D337:D338"/>
    <mergeCell ref="E337:E338"/>
    <mergeCell ref="F313:F314"/>
    <mergeCell ref="G313:G314"/>
    <mergeCell ref="A317:B317"/>
    <mergeCell ref="A319:A320"/>
    <mergeCell ref="B319:B320"/>
    <mergeCell ref="C319:C320"/>
    <mergeCell ref="D319:D320"/>
    <mergeCell ref="E319:E320"/>
    <mergeCell ref="F319:F320"/>
    <mergeCell ref="G319:G320"/>
    <mergeCell ref="A348:B348"/>
    <mergeCell ref="A350:A351"/>
    <mergeCell ref="B350:B351"/>
    <mergeCell ref="C350:C351"/>
    <mergeCell ref="D350:D351"/>
    <mergeCell ref="E350:E351"/>
    <mergeCell ref="F337:F338"/>
    <mergeCell ref="G337:G338"/>
    <mergeCell ref="A340:B340"/>
    <mergeCell ref="A342:A343"/>
    <mergeCell ref="B342:B343"/>
    <mergeCell ref="C342:C343"/>
    <mergeCell ref="D342:D343"/>
    <mergeCell ref="E342:E343"/>
    <mergeCell ref="F342:F343"/>
    <mergeCell ref="G342:G343"/>
    <mergeCell ref="A368:B368"/>
    <mergeCell ref="A370:A371"/>
    <mergeCell ref="B370:B371"/>
    <mergeCell ref="C370:C371"/>
    <mergeCell ref="D370:D371"/>
    <mergeCell ref="E370:E371"/>
    <mergeCell ref="F350:F351"/>
    <mergeCell ref="G350:G351"/>
    <mergeCell ref="A358:B358"/>
    <mergeCell ref="A360:A361"/>
    <mergeCell ref="B360:B361"/>
    <mergeCell ref="C360:C361"/>
    <mergeCell ref="D360:D361"/>
    <mergeCell ref="E360:E361"/>
    <mergeCell ref="F360:F361"/>
    <mergeCell ref="G360:G361"/>
    <mergeCell ref="A382:B382"/>
    <mergeCell ref="A384:A385"/>
    <mergeCell ref="B384:B385"/>
    <mergeCell ref="C384:C385"/>
    <mergeCell ref="D384:D385"/>
    <mergeCell ref="E384:E385"/>
    <mergeCell ref="F370:F371"/>
    <mergeCell ref="G370:G371"/>
    <mergeCell ref="A374:B374"/>
    <mergeCell ref="A376:A377"/>
    <mergeCell ref="B376:B377"/>
    <mergeCell ref="C376:C377"/>
    <mergeCell ref="D376:D377"/>
    <mergeCell ref="E376:E377"/>
    <mergeCell ref="F376:F377"/>
    <mergeCell ref="G376:G377"/>
    <mergeCell ref="A405:B405"/>
    <mergeCell ref="A407:A408"/>
    <mergeCell ref="B407:B408"/>
    <mergeCell ref="C407:C408"/>
    <mergeCell ref="D407:D408"/>
    <mergeCell ref="E407:E408"/>
    <mergeCell ref="F384:F385"/>
    <mergeCell ref="G384:G385"/>
    <mergeCell ref="A393:B393"/>
    <mergeCell ref="A395:A396"/>
    <mergeCell ref="B395:B396"/>
    <mergeCell ref="C395:C396"/>
    <mergeCell ref="D395:D396"/>
    <mergeCell ref="E395:E396"/>
    <mergeCell ref="F395:F396"/>
    <mergeCell ref="G395:G396"/>
    <mergeCell ref="A419:B419"/>
    <mergeCell ref="A421:A422"/>
    <mergeCell ref="B421:B422"/>
    <mergeCell ref="C421:C422"/>
    <mergeCell ref="D421:D422"/>
    <mergeCell ref="E421:E422"/>
    <mergeCell ref="F407:F408"/>
    <mergeCell ref="G407:G408"/>
    <mergeCell ref="A411:B411"/>
    <mergeCell ref="A413:A414"/>
    <mergeCell ref="B413:B414"/>
    <mergeCell ref="C413:C414"/>
    <mergeCell ref="D413:D414"/>
    <mergeCell ref="E413:E414"/>
    <mergeCell ref="F413:F414"/>
    <mergeCell ref="G413:G414"/>
    <mergeCell ref="A509:B509"/>
    <mergeCell ref="F421:F422"/>
    <mergeCell ref="G421:G422"/>
    <mergeCell ref="A475:B475"/>
    <mergeCell ref="A477:A478"/>
    <mergeCell ref="B477:B478"/>
    <mergeCell ref="C477:C478"/>
    <mergeCell ref="D477:D478"/>
    <mergeCell ref="E477:E478"/>
    <mergeCell ref="F477:F478"/>
    <mergeCell ref="G477:G47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5" workbookViewId="0">
      <selection activeCell="C41" sqref="C41:G41"/>
    </sheetView>
  </sheetViews>
  <sheetFormatPr defaultRowHeight="15" x14ac:dyDescent="0.25"/>
  <cols>
    <col min="2" max="2" width="32.85546875" customWidth="1"/>
    <col min="3" max="3" width="13.28515625" customWidth="1"/>
    <col min="4" max="4" width="11.85546875" customWidth="1"/>
    <col min="6" max="6" width="13.140625" customWidth="1"/>
  </cols>
  <sheetData>
    <row r="1" spans="1:9" ht="29.25" customHeight="1" x14ac:dyDescent="0.25">
      <c r="A1" s="24" t="s">
        <v>144</v>
      </c>
      <c r="B1" s="20" t="s">
        <v>1</v>
      </c>
      <c r="C1" s="22" t="s">
        <v>2</v>
      </c>
      <c r="D1" s="22" t="s">
        <v>3</v>
      </c>
      <c r="E1" s="22" t="s">
        <v>4</v>
      </c>
      <c r="F1" s="20" t="s">
        <v>145</v>
      </c>
      <c r="G1" s="22" t="s">
        <v>6</v>
      </c>
      <c r="H1" s="6"/>
      <c r="I1" s="23" t="s">
        <v>146</v>
      </c>
    </row>
    <row r="2" spans="1:9" ht="59.25" customHeight="1" x14ac:dyDescent="0.25">
      <c r="A2" s="24"/>
      <c r="B2" s="21"/>
      <c r="C2" s="22"/>
      <c r="D2" s="22"/>
      <c r="E2" s="22"/>
      <c r="F2" s="21"/>
      <c r="G2" s="22"/>
      <c r="H2" s="6"/>
      <c r="I2" s="24"/>
    </row>
    <row r="3" spans="1:9" x14ac:dyDescent="0.25">
      <c r="A3" s="12">
        <v>1</v>
      </c>
      <c r="B3" s="10" t="s">
        <v>8</v>
      </c>
      <c r="C3" s="13">
        <v>7</v>
      </c>
      <c r="D3" s="13">
        <v>50</v>
      </c>
      <c r="E3" s="14">
        <v>4.0333333333332995</v>
      </c>
      <c r="F3" s="14">
        <f>E3*1.07</f>
        <v>4.3156666666666306</v>
      </c>
      <c r="G3" s="13">
        <v>4</v>
      </c>
      <c r="I3" s="13">
        <v>2</v>
      </c>
    </row>
    <row r="4" spans="1:9" x14ac:dyDescent="0.25">
      <c r="A4" s="12">
        <v>2</v>
      </c>
      <c r="B4" s="10" t="s">
        <v>12</v>
      </c>
      <c r="C4" s="13">
        <v>5</v>
      </c>
      <c r="D4" s="13">
        <v>39</v>
      </c>
      <c r="E4" s="14">
        <v>2.5666666666666402</v>
      </c>
      <c r="F4" s="14">
        <f t="shared" ref="F4:F40" si="0">E4*1.07</f>
        <v>2.7463333333333053</v>
      </c>
      <c r="G4" s="13">
        <v>3</v>
      </c>
      <c r="I4" s="13">
        <v>2</v>
      </c>
    </row>
    <row r="5" spans="1:9" x14ac:dyDescent="0.25">
      <c r="A5" s="12">
        <v>3</v>
      </c>
      <c r="B5" s="10" t="s">
        <v>15</v>
      </c>
      <c r="C5" s="13">
        <v>8</v>
      </c>
      <c r="D5" s="13">
        <v>71</v>
      </c>
      <c r="E5" s="14">
        <v>3.93333333333329</v>
      </c>
      <c r="F5" s="14">
        <f t="shared" si="0"/>
        <v>4.2086666666666206</v>
      </c>
      <c r="G5" s="13">
        <v>4</v>
      </c>
      <c r="I5" s="13">
        <v>2</v>
      </c>
    </row>
    <row r="6" spans="1:9" x14ac:dyDescent="0.25">
      <c r="A6" s="12">
        <v>4</v>
      </c>
      <c r="B6" s="15" t="s">
        <v>18</v>
      </c>
      <c r="C6" s="13">
        <v>525</v>
      </c>
      <c r="D6" s="13">
        <v>7578</v>
      </c>
      <c r="E6" s="14">
        <v>239.06446666666398</v>
      </c>
      <c r="F6" s="14">
        <f t="shared" si="0"/>
        <v>255.79897933333046</v>
      </c>
      <c r="G6" s="13">
        <v>265</v>
      </c>
      <c r="I6" s="13">
        <v>42</v>
      </c>
    </row>
    <row r="7" spans="1:9" x14ac:dyDescent="0.25">
      <c r="A7" s="12">
        <v>5</v>
      </c>
      <c r="B7" s="15" t="s">
        <v>58</v>
      </c>
      <c r="C7" s="13">
        <v>30</v>
      </c>
      <c r="D7" s="13">
        <v>209</v>
      </c>
      <c r="E7" s="14">
        <v>16.866666666666461</v>
      </c>
      <c r="F7" s="14">
        <f t="shared" si="0"/>
        <v>18.047333333333114</v>
      </c>
      <c r="G7" s="13">
        <v>25</v>
      </c>
      <c r="I7" s="13">
        <v>7</v>
      </c>
    </row>
    <row r="8" spans="1:9" x14ac:dyDescent="0.25">
      <c r="A8" s="12">
        <v>6</v>
      </c>
      <c r="B8" s="15" t="s">
        <v>59</v>
      </c>
      <c r="C8" s="13">
        <v>35</v>
      </c>
      <c r="D8" s="13">
        <v>234</v>
      </c>
      <c r="E8" s="14">
        <v>16.266666666666502</v>
      </c>
      <c r="F8" s="14">
        <f t="shared" si="0"/>
        <v>17.405333333333157</v>
      </c>
      <c r="G8" s="13">
        <v>17</v>
      </c>
      <c r="I8" s="13">
        <v>7</v>
      </c>
    </row>
    <row r="9" spans="1:9" x14ac:dyDescent="0.25">
      <c r="A9" s="12">
        <v>7</v>
      </c>
      <c r="B9" s="15" t="s">
        <v>147</v>
      </c>
      <c r="C9" s="13">
        <v>17</v>
      </c>
      <c r="D9" s="13">
        <v>152</v>
      </c>
      <c r="E9" s="14">
        <v>10.166666666666581</v>
      </c>
      <c r="F9" s="14">
        <f t="shared" si="0"/>
        <v>10.878333333333241</v>
      </c>
      <c r="G9" s="13">
        <v>11</v>
      </c>
      <c r="I9" s="13">
        <v>4</v>
      </c>
    </row>
    <row r="10" spans="1:9" x14ac:dyDescent="0.25">
      <c r="A10" s="12">
        <v>8</v>
      </c>
      <c r="B10" s="15" t="s">
        <v>66</v>
      </c>
      <c r="C10" s="13">
        <v>57</v>
      </c>
      <c r="D10" s="13">
        <v>703</v>
      </c>
      <c r="E10" s="14">
        <v>28.59999999999976</v>
      </c>
      <c r="F10" s="14">
        <f t="shared" si="0"/>
        <v>30.601999999999745</v>
      </c>
      <c r="G10" s="13">
        <v>33</v>
      </c>
      <c r="I10" s="13">
        <v>9</v>
      </c>
    </row>
    <row r="11" spans="1:9" x14ac:dyDescent="0.25">
      <c r="A11" s="12">
        <v>9</v>
      </c>
      <c r="B11" s="15" t="s">
        <v>71</v>
      </c>
      <c r="C11" s="13">
        <v>8</v>
      </c>
      <c r="D11" s="13">
        <v>58</v>
      </c>
      <c r="E11" s="14">
        <v>3.4666666666666401</v>
      </c>
      <c r="F11" s="14">
        <f t="shared" si="0"/>
        <v>3.7093333333333049</v>
      </c>
      <c r="G11" s="13">
        <v>4</v>
      </c>
      <c r="I11" s="13">
        <v>3</v>
      </c>
    </row>
    <row r="12" spans="1:9" x14ac:dyDescent="0.25">
      <c r="A12" s="12">
        <v>10</v>
      </c>
      <c r="B12" s="15" t="s">
        <v>73</v>
      </c>
      <c r="C12" s="13">
        <v>23</v>
      </c>
      <c r="D12" s="13">
        <v>182</v>
      </c>
      <c r="E12" s="14">
        <v>13.06666666666656</v>
      </c>
      <c r="F12" s="14">
        <f t="shared" si="0"/>
        <v>13.98133333333322</v>
      </c>
      <c r="G12" s="13">
        <v>11</v>
      </c>
      <c r="I12" s="13">
        <v>4</v>
      </c>
    </row>
    <row r="13" spans="1:9" x14ac:dyDescent="0.25">
      <c r="A13" s="12">
        <v>11</v>
      </c>
      <c r="B13" s="15" t="s">
        <v>77</v>
      </c>
      <c r="C13" s="13">
        <v>19</v>
      </c>
      <c r="D13" s="13">
        <v>234</v>
      </c>
      <c r="E13" s="14">
        <v>8.2333333333332597</v>
      </c>
      <c r="F13" s="14">
        <f t="shared" si="0"/>
        <v>8.8096666666665886</v>
      </c>
      <c r="G13" s="13">
        <v>9</v>
      </c>
      <c r="I13" s="13">
        <v>6</v>
      </c>
    </row>
    <row r="14" spans="1:9" x14ac:dyDescent="0.25">
      <c r="A14" s="12">
        <v>12</v>
      </c>
      <c r="B14" s="15" t="s">
        <v>79</v>
      </c>
      <c r="C14" s="13">
        <v>42</v>
      </c>
      <c r="D14" s="13">
        <v>417</v>
      </c>
      <c r="E14" s="14">
        <v>17.89</v>
      </c>
      <c r="F14" s="14">
        <f t="shared" si="0"/>
        <v>19.142300000000002</v>
      </c>
      <c r="G14" s="13">
        <v>27</v>
      </c>
      <c r="I14" s="13">
        <v>8</v>
      </c>
    </row>
    <row r="15" spans="1:9" x14ac:dyDescent="0.25">
      <c r="A15" s="12">
        <v>13</v>
      </c>
      <c r="B15" s="15" t="s">
        <v>82</v>
      </c>
      <c r="C15" s="13">
        <v>42</v>
      </c>
      <c r="D15" s="13">
        <v>430</v>
      </c>
      <c r="E15" s="14">
        <v>19.433333333333131</v>
      </c>
      <c r="F15" s="14">
        <f t="shared" si="0"/>
        <v>20.79366666666645</v>
      </c>
      <c r="G15" s="13">
        <v>20</v>
      </c>
      <c r="I15" s="13">
        <v>6</v>
      </c>
    </row>
    <row r="16" spans="1:9" x14ac:dyDescent="0.25">
      <c r="A16" s="12">
        <v>14</v>
      </c>
      <c r="B16" s="15" t="s">
        <v>84</v>
      </c>
      <c r="C16" s="13">
        <v>98</v>
      </c>
      <c r="D16" s="13">
        <v>1489</v>
      </c>
      <c r="E16" s="14">
        <v>51.068899999999473</v>
      </c>
      <c r="F16" s="14">
        <f t="shared" si="0"/>
        <v>54.64372299999944</v>
      </c>
      <c r="G16" s="13">
        <v>56</v>
      </c>
      <c r="I16" s="13">
        <v>15</v>
      </c>
    </row>
    <row r="17" spans="1:9" x14ac:dyDescent="0.25">
      <c r="A17" s="12">
        <v>15</v>
      </c>
      <c r="B17" s="16" t="s">
        <v>91</v>
      </c>
      <c r="C17" s="13">
        <v>498</v>
      </c>
      <c r="D17" s="13">
        <v>6784</v>
      </c>
      <c r="E17" s="14">
        <v>241.02</v>
      </c>
      <c r="F17" s="14">
        <f t="shared" si="0"/>
        <v>257.89140000000003</v>
      </c>
      <c r="G17" s="13">
        <v>245</v>
      </c>
      <c r="I17" s="13">
        <v>38</v>
      </c>
    </row>
    <row r="18" spans="1:9" x14ac:dyDescent="0.25">
      <c r="A18" s="12">
        <v>16</v>
      </c>
      <c r="B18" s="15" t="s">
        <v>103</v>
      </c>
      <c r="C18" s="13">
        <v>29</v>
      </c>
      <c r="D18" s="13">
        <v>284</v>
      </c>
      <c r="E18" s="14">
        <v>11.899999999999869</v>
      </c>
      <c r="F18" s="14">
        <f t="shared" si="0"/>
        <v>12.73299999999986</v>
      </c>
      <c r="G18" s="13">
        <v>15</v>
      </c>
      <c r="I18" s="13">
        <v>8</v>
      </c>
    </row>
    <row r="19" spans="1:9" x14ac:dyDescent="0.25">
      <c r="A19" s="12">
        <v>17</v>
      </c>
      <c r="B19" s="15" t="s">
        <v>148</v>
      </c>
      <c r="C19" s="13">
        <v>40</v>
      </c>
      <c r="D19" s="13">
        <v>443</v>
      </c>
      <c r="E19" s="14">
        <v>19.086666666666488</v>
      </c>
      <c r="F19" s="14">
        <f t="shared" si="0"/>
        <v>20.422733333333145</v>
      </c>
      <c r="G19" s="13">
        <v>20</v>
      </c>
      <c r="I19" s="13">
        <v>7</v>
      </c>
    </row>
    <row r="20" spans="1:9" x14ac:dyDescent="0.25">
      <c r="A20" s="12">
        <v>18</v>
      </c>
      <c r="B20" s="15" t="s">
        <v>105</v>
      </c>
      <c r="C20" s="13">
        <v>61</v>
      </c>
      <c r="D20" s="13">
        <v>855</v>
      </c>
      <c r="E20" s="14">
        <v>30.299999999999692</v>
      </c>
      <c r="F20" s="14">
        <f t="shared" si="0"/>
        <v>32.420999999999673</v>
      </c>
      <c r="G20" s="13">
        <v>34</v>
      </c>
      <c r="I20" s="13">
        <v>8</v>
      </c>
    </row>
    <row r="21" spans="1:9" x14ac:dyDescent="0.25">
      <c r="A21" s="12">
        <v>19</v>
      </c>
      <c r="B21" s="10" t="s">
        <v>107</v>
      </c>
      <c r="C21" s="13">
        <v>117</v>
      </c>
      <c r="D21" s="13">
        <v>1671</v>
      </c>
      <c r="E21" s="14">
        <v>65.699999999999378</v>
      </c>
      <c r="F21" s="14">
        <f t="shared" si="0"/>
        <v>70.298999999999339</v>
      </c>
      <c r="G21" s="13">
        <v>79</v>
      </c>
      <c r="I21" s="13">
        <v>10</v>
      </c>
    </row>
    <row r="22" spans="1:9" x14ac:dyDescent="0.25">
      <c r="A22" s="12">
        <v>20</v>
      </c>
      <c r="B22" s="15" t="s">
        <v>111</v>
      </c>
      <c r="C22" s="13">
        <v>8</v>
      </c>
      <c r="D22" s="13">
        <v>72</v>
      </c>
      <c r="E22" s="14">
        <v>3.8666666666666001</v>
      </c>
      <c r="F22" s="14">
        <f t="shared" si="0"/>
        <v>4.1373333333332623</v>
      </c>
      <c r="G22" s="13">
        <v>4</v>
      </c>
      <c r="I22" s="13">
        <v>1</v>
      </c>
    </row>
    <row r="23" spans="1:9" x14ac:dyDescent="0.25">
      <c r="A23" s="12">
        <v>21</v>
      </c>
      <c r="B23" s="15" t="s">
        <v>112</v>
      </c>
      <c r="C23" s="13">
        <v>34</v>
      </c>
      <c r="D23" s="13">
        <v>280</v>
      </c>
      <c r="E23" s="14">
        <v>15.599999999999842</v>
      </c>
      <c r="F23" s="14">
        <f t="shared" si="0"/>
        <v>16.691999999999833</v>
      </c>
      <c r="G23" s="13">
        <v>19</v>
      </c>
      <c r="I23" s="13">
        <v>9</v>
      </c>
    </row>
    <row r="24" spans="1:9" x14ac:dyDescent="0.25">
      <c r="A24" s="12">
        <v>22</v>
      </c>
      <c r="B24" s="15" t="s">
        <v>114</v>
      </c>
      <c r="C24" s="13">
        <v>75</v>
      </c>
      <c r="D24" s="13">
        <v>779</v>
      </c>
      <c r="E24" s="14">
        <v>45.499999999999439</v>
      </c>
      <c r="F24" s="14">
        <f t="shared" si="0"/>
        <v>48.684999999999405</v>
      </c>
      <c r="G24" s="13">
        <v>53</v>
      </c>
      <c r="I24" s="13">
        <v>8</v>
      </c>
    </row>
    <row r="25" spans="1:9" x14ac:dyDescent="0.25">
      <c r="A25" s="12">
        <v>23</v>
      </c>
      <c r="B25" s="15" t="s">
        <v>117</v>
      </c>
      <c r="C25" s="13">
        <v>4</v>
      </c>
      <c r="D25" s="13">
        <v>30</v>
      </c>
      <c r="E25" s="14">
        <v>2.1333333333333102</v>
      </c>
      <c r="F25" s="14">
        <f t="shared" si="0"/>
        <v>2.2826666666666422</v>
      </c>
      <c r="G25" s="13">
        <v>2</v>
      </c>
      <c r="I25" s="13">
        <v>1</v>
      </c>
    </row>
    <row r="26" spans="1:9" x14ac:dyDescent="0.25">
      <c r="A26" s="12">
        <v>24</v>
      </c>
      <c r="B26" s="15" t="s">
        <v>119</v>
      </c>
      <c r="C26" s="13">
        <v>38</v>
      </c>
      <c r="D26" s="13">
        <v>420</v>
      </c>
      <c r="E26" s="14">
        <v>17.966666666666509</v>
      </c>
      <c r="F26" s="14">
        <f t="shared" si="0"/>
        <v>19.224333333333167</v>
      </c>
      <c r="G26" s="13">
        <v>24</v>
      </c>
      <c r="I26" s="13">
        <v>11</v>
      </c>
    </row>
    <row r="27" spans="1:9" x14ac:dyDescent="0.25">
      <c r="A27" s="12">
        <v>25</v>
      </c>
      <c r="B27" s="15" t="s">
        <v>120</v>
      </c>
      <c r="C27" s="13">
        <v>20</v>
      </c>
      <c r="D27" s="13">
        <v>228</v>
      </c>
      <c r="E27" s="14">
        <v>10.099999999999881</v>
      </c>
      <c r="F27" s="14">
        <f t="shared" si="0"/>
        <v>10.806999999999872</v>
      </c>
      <c r="G27" s="13">
        <v>13</v>
      </c>
      <c r="I27" s="13">
        <v>2</v>
      </c>
    </row>
    <row r="28" spans="1:9" x14ac:dyDescent="0.25">
      <c r="A28" s="12">
        <v>26</v>
      </c>
      <c r="B28" s="15" t="s">
        <v>122</v>
      </c>
      <c r="C28" s="13">
        <v>166</v>
      </c>
      <c r="D28" s="13">
        <v>2087</v>
      </c>
      <c r="E28" s="14">
        <v>67.34</v>
      </c>
      <c r="F28" s="14">
        <f t="shared" si="0"/>
        <v>72.05380000000001</v>
      </c>
      <c r="G28" s="13">
        <v>75</v>
      </c>
      <c r="I28" s="13">
        <v>14</v>
      </c>
    </row>
    <row r="29" spans="1:9" x14ac:dyDescent="0.25">
      <c r="A29" s="12">
        <v>27</v>
      </c>
      <c r="B29" s="15" t="s">
        <v>125</v>
      </c>
      <c r="C29" s="13">
        <v>4</v>
      </c>
      <c r="D29" s="13">
        <v>41</v>
      </c>
      <c r="E29" s="14">
        <v>2.4666666666666401</v>
      </c>
      <c r="F29" s="14">
        <f t="shared" si="0"/>
        <v>2.6393333333333051</v>
      </c>
      <c r="G29" s="13">
        <v>2</v>
      </c>
      <c r="I29" s="13">
        <v>1</v>
      </c>
    </row>
    <row r="30" spans="1:9" x14ac:dyDescent="0.25">
      <c r="A30" s="12">
        <v>28</v>
      </c>
      <c r="B30" s="15" t="s">
        <v>126</v>
      </c>
      <c r="C30" s="13">
        <v>14</v>
      </c>
      <c r="D30" s="13">
        <v>150</v>
      </c>
      <c r="E30" s="14">
        <v>7.8666666666665996</v>
      </c>
      <c r="F30" s="14">
        <f t="shared" si="0"/>
        <v>8.4173333333332625</v>
      </c>
      <c r="G30" s="13">
        <v>9</v>
      </c>
      <c r="I30" s="13">
        <v>4</v>
      </c>
    </row>
    <row r="31" spans="1:9" x14ac:dyDescent="0.25">
      <c r="A31" s="12">
        <v>29</v>
      </c>
      <c r="B31" s="15" t="s">
        <v>127</v>
      </c>
      <c r="C31" s="13">
        <v>46</v>
      </c>
      <c r="D31" s="13">
        <v>321</v>
      </c>
      <c r="E31" s="14">
        <v>23.133333333333141</v>
      </c>
      <c r="F31" s="14">
        <f t="shared" si="0"/>
        <v>24.752666666666464</v>
      </c>
      <c r="G31" s="13">
        <v>25</v>
      </c>
      <c r="I31" s="13">
        <v>6</v>
      </c>
    </row>
    <row r="32" spans="1:9" x14ac:dyDescent="0.25">
      <c r="A32" s="12">
        <v>30</v>
      </c>
      <c r="B32" s="15" t="s">
        <v>128</v>
      </c>
      <c r="C32" s="13">
        <v>55</v>
      </c>
      <c r="D32" s="13">
        <v>476</v>
      </c>
      <c r="E32" s="14">
        <v>30.099999999999667</v>
      </c>
      <c r="F32" s="14">
        <f t="shared" si="0"/>
        <v>32.206999999999645</v>
      </c>
      <c r="G32" s="13">
        <v>30</v>
      </c>
      <c r="I32" s="13">
        <v>6</v>
      </c>
    </row>
    <row r="33" spans="1:9" x14ac:dyDescent="0.25">
      <c r="A33" s="12">
        <v>31</v>
      </c>
      <c r="B33" s="15" t="s">
        <v>129</v>
      </c>
      <c r="C33" s="13">
        <v>5</v>
      </c>
      <c r="D33" s="13">
        <v>64</v>
      </c>
      <c r="E33" s="14">
        <v>1.6666666666666499</v>
      </c>
      <c r="F33" s="14">
        <f t="shared" si="0"/>
        <v>1.7833333333333155</v>
      </c>
      <c r="G33" s="13">
        <v>3</v>
      </c>
      <c r="I33" s="13">
        <v>2</v>
      </c>
    </row>
    <row r="34" spans="1:9" x14ac:dyDescent="0.25">
      <c r="A34" s="12">
        <v>32</v>
      </c>
      <c r="B34" s="15" t="s">
        <v>130</v>
      </c>
      <c r="C34" s="13">
        <v>75</v>
      </c>
      <c r="D34" s="13">
        <v>756</v>
      </c>
      <c r="E34" s="14">
        <v>44.199999999999463</v>
      </c>
      <c r="F34" s="14">
        <f t="shared" si="0"/>
        <v>47.293999999999428</v>
      </c>
      <c r="G34" s="13">
        <v>51</v>
      </c>
      <c r="I34" s="13">
        <v>4</v>
      </c>
    </row>
    <row r="35" spans="1:9" x14ac:dyDescent="0.25">
      <c r="A35" s="12">
        <v>33</v>
      </c>
      <c r="B35" s="10" t="s">
        <v>131</v>
      </c>
      <c r="C35" s="13">
        <v>24</v>
      </c>
      <c r="D35" s="13">
        <v>174</v>
      </c>
      <c r="E35" s="14">
        <v>12.299999999999882</v>
      </c>
      <c r="F35" s="14">
        <f t="shared" si="0"/>
        <v>13.160999999999873</v>
      </c>
      <c r="G35" s="13">
        <v>15</v>
      </c>
      <c r="I35" s="13">
        <v>7</v>
      </c>
    </row>
    <row r="36" spans="1:9" x14ac:dyDescent="0.25">
      <c r="A36" s="12">
        <v>34</v>
      </c>
      <c r="B36" s="15" t="s">
        <v>132</v>
      </c>
      <c r="C36" s="13">
        <v>55</v>
      </c>
      <c r="D36" s="13">
        <v>760</v>
      </c>
      <c r="E36" s="14">
        <v>23.277766666666455</v>
      </c>
      <c r="F36" s="14">
        <f t="shared" si="0"/>
        <v>24.907210333333108</v>
      </c>
      <c r="G36" s="13">
        <v>28</v>
      </c>
      <c r="I36" s="13">
        <v>8</v>
      </c>
    </row>
    <row r="37" spans="1:9" x14ac:dyDescent="0.25">
      <c r="A37" s="12">
        <v>35</v>
      </c>
      <c r="B37" s="15" t="s">
        <v>134</v>
      </c>
      <c r="C37" s="13">
        <v>9</v>
      </c>
      <c r="D37" s="13">
        <v>104</v>
      </c>
      <c r="E37" s="14">
        <v>4.1666666666666199</v>
      </c>
      <c r="F37" s="14">
        <f t="shared" si="0"/>
        <v>4.4583333333332833</v>
      </c>
      <c r="G37" s="13">
        <v>5</v>
      </c>
      <c r="I37" s="13">
        <v>2</v>
      </c>
    </row>
    <row r="38" spans="1:9" x14ac:dyDescent="0.25">
      <c r="A38" s="12">
        <v>36</v>
      </c>
      <c r="B38" s="15" t="s">
        <v>135</v>
      </c>
      <c r="C38" s="13">
        <v>30</v>
      </c>
      <c r="D38" s="13">
        <v>253</v>
      </c>
      <c r="E38" s="14">
        <v>13.036666666666431</v>
      </c>
      <c r="F38" s="14">
        <f t="shared" si="0"/>
        <v>13.949233333333082</v>
      </c>
      <c r="G38" s="13">
        <v>17</v>
      </c>
      <c r="I38" s="13">
        <v>4</v>
      </c>
    </row>
    <row r="39" spans="1:9" x14ac:dyDescent="0.25">
      <c r="A39" s="12">
        <v>37</v>
      </c>
      <c r="B39" s="15" t="s">
        <v>138</v>
      </c>
      <c r="C39" s="13">
        <v>505</v>
      </c>
      <c r="D39" s="13">
        <v>6785</v>
      </c>
      <c r="E39" s="14">
        <v>227.21</v>
      </c>
      <c r="F39" s="14">
        <f t="shared" si="0"/>
        <v>243.11470000000003</v>
      </c>
      <c r="G39" s="13">
        <v>289</v>
      </c>
      <c r="I39" s="13">
        <v>52</v>
      </c>
    </row>
    <row r="40" spans="1:9" x14ac:dyDescent="0.25">
      <c r="A40" s="12">
        <v>38</v>
      </c>
      <c r="B40" s="15" t="s">
        <v>142</v>
      </c>
      <c r="C40" s="13">
        <v>218</v>
      </c>
      <c r="D40" s="13">
        <v>3236</v>
      </c>
      <c r="E40" s="14">
        <v>96.41</v>
      </c>
      <c r="F40" s="14">
        <f t="shared" si="0"/>
        <v>103.1587</v>
      </c>
      <c r="G40" s="13">
        <v>125</v>
      </c>
      <c r="I40" s="13">
        <v>30</v>
      </c>
    </row>
    <row r="41" spans="1:9" x14ac:dyDescent="0.25">
      <c r="E41" s="25"/>
      <c r="F41" s="25"/>
    </row>
  </sheetData>
  <mergeCells count="8">
    <mergeCell ref="G1:G2"/>
    <mergeCell ref="I1:I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Sporta veidi_treneri_likmes</vt:lpstr>
      <vt:lpstr>KOPSAVILKUMS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dcterms:created xsi:type="dcterms:W3CDTF">2019-06-11T14:30:09Z</dcterms:created>
  <dcterms:modified xsi:type="dcterms:W3CDTF">2020-06-25T07:59:46Z</dcterms:modified>
</cp:coreProperties>
</file>