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tabRatio="742" activeTab="3"/>
  </bookViews>
  <sheets>
    <sheet name="1.Kopsavilkums" sheetId="4" r:id="rId1"/>
    <sheet name="2.1.Bakalaura" sheetId="1" r:id="rId2"/>
    <sheet name="2.2.Maģistra" sheetId="2" r:id="rId3"/>
    <sheet name="2.3.Doktora" sheetId="3" r:id="rId4"/>
  </sheets>
  <calcPr calcId="152511"/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B10" i="4"/>
  <c r="R5" i="1" l="1"/>
  <c r="O24" i="3" l="1"/>
  <c r="O20" i="1"/>
  <c r="T20" i="3" l="1"/>
  <c r="T23" i="3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E24" i="3"/>
  <c r="F24" i="3"/>
  <c r="G24" i="3"/>
  <c r="H24" i="3"/>
  <c r="I24" i="3"/>
  <c r="J24" i="3"/>
  <c r="K24" i="3"/>
  <c r="L24" i="3"/>
  <c r="M24" i="3"/>
  <c r="N24" i="3"/>
  <c r="P24" i="3"/>
  <c r="Q24" i="3"/>
  <c r="R24" i="3"/>
  <c r="S24" i="3"/>
  <c r="D24" i="3"/>
  <c r="T19" i="3"/>
  <c r="T21" i="3"/>
  <c r="T22" i="3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4" i="1"/>
  <c r="T25" i="1"/>
  <c r="T4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6" i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D24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3" i="2"/>
  <c r="T24" i="2" l="1"/>
  <c r="T26" i="1"/>
  <c r="T24" i="3"/>
</calcChain>
</file>

<file path=xl/sharedStrings.xml><?xml version="1.0" encoding="utf-8"?>
<sst xmlns="http://schemas.openxmlformats.org/spreadsheetml/2006/main" count="207" uniqueCount="74">
  <si>
    <t>BA</t>
  </si>
  <si>
    <t>BAT</t>
  </si>
  <si>
    <t>DU</t>
  </si>
  <si>
    <t>JVLMA</t>
  </si>
  <si>
    <t>LiepU</t>
  </si>
  <si>
    <t>LJA</t>
  </si>
  <si>
    <t>LKA</t>
  </si>
  <si>
    <t>LLU</t>
  </si>
  <si>
    <t>LMA</t>
  </si>
  <si>
    <t>LSPA</t>
  </si>
  <si>
    <t>LU</t>
  </si>
  <si>
    <t>RSU</t>
  </si>
  <si>
    <t>RTA</t>
  </si>
  <si>
    <t>RTU</t>
  </si>
  <si>
    <t>VeA</t>
  </si>
  <si>
    <t>ViA</t>
  </si>
  <si>
    <t>Nr.p.k</t>
  </si>
  <si>
    <t>1.</t>
  </si>
  <si>
    <t>Izglītība</t>
  </si>
  <si>
    <t>Pedagogu izglītība un izglītības zinātnes</t>
  </si>
  <si>
    <t>Izglītības tematiskā grupa</t>
  </si>
  <si>
    <t>Izglītības tematiskā joma</t>
  </si>
  <si>
    <t>2.</t>
  </si>
  <si>
    <t>Humanitārās zinātnes un māksla</t>
  </si>
  <si>
    <t>Mākslas</t>
  </si>
  <si>
    <t>Humanitārās zinātnes</t>
  </si>
  <si>
    <t>Sociālās un cilvēkrīcības zinātnes</t>
  </si>
  <si>
    <t>3.</t>
  </si>
  <si>
    <t>Sociālās zinātnes, komerczinības un tiesības</t>
  </si>
  <si>
    <t>Informācijas un komunikācijas zinātnes</t>
  </si>
  <si>
    <t>Komerczinības un administrēšana</t>
  </si>
  <si>
    <t>Tiesību zinātne</t>
  </si>
  <si>
    <t>4.</t>
  </si>
  <si>
    <t>Dzīvās dabas zinātnes</t>
  </si>
  <si>
    <t>Fizikālās zinātnes</t>
  </si>
  <si>
    <t>Matemātika un statistika</t>
  </si>
  <si>
    <t>Datorika</t>
  </si>
  <si>
    <t>Dabaszinātnes, matemātika un informācijas tehnoloģijas</t>
  </si>
  <si>
    <t>5.</t>
  </si>
  <si>
    <t>Inženierzinātnes, ražošana un būvniecība</t>
  </si>
  <si>
    <t>Inženierzinātnes un tehnoloģijas</t>
  </si>
  <si>
    <t>Ražošana un pārstrāde</t>
  </si>
  <si>
    <t>Arhitektūra un būvniecība</t>
  </si>
  <si>
    <t>6.</t>
  </si>
  <si>
    <t>Lauksaimniecība, mežsaimniecība un zivsaimniecība</t>
  </si>
  <si>
    <t>Lauksaimniecība</t>
  </si>
  <si>
    <t>Veselības aprūpe un sociālā labklājība</t>
  </si>
  <si>
    <t>Veselības aprūpe</t>
  </si>
  <si>
    <t>Sociālā labklājība</t>
  </si>
  <si>
    <t>7.</t>
  </si>
  <si>
    <t>8.</t>
  </si>
  <si>
    <t>Pakalpojumi</t>
  </si>
  <si>
    <t>Individuālie pakalpojumi</t>
  </si>
  <si>
    <t>Vides aizsardzība</t>
  </si>
  <si>
    <t>Civilā un militārā aizsardzība</t>
  </si>
  <si>
    <t>KOPĀ</t>
  </si>
  <si>
    <t>Veterinārija</t>
  </si>
  <si>
    <t xml:space="preserve">2. Kopsavilkums pa izglītības tematiskajām jomām
</t>
  </si>
  <si>
    <t xml:space="preserve">Pielikums                                           Izglītības un zinātnes ministrijas                                            </t>
  </si>
  <si>
    <t>201_.gada                                       rīkojumam Nr.</t>
  </si>
  <si>
    <t xml:space="preserve">1. Kopsavilkums </t>
  </si>
  <si>
    <t xml:space="preserve">Studiju programmas </t>
  </si>
  <si>
    <t xml:space="preserve">VeA </t>
  </si>
  <si>
    <t xml:space="preserve">Maģistra </t>
  </si>
  <si>
    <t xml:space="preserve">Doktora </t>
  </si>
  <si>
    <t>Kopā pilna laika studiju programmās</t>
  </si>
  <si>
    <r>
      <t>Augstskolas</t>
    </r>
    <r>
      <rPr>
        <vertAlign val="superscript"/>
        <sz val="10"/>
        <rFont val="Calibri"/>
        <family val="2"/>
        <charset val="186"/>
        <scheme val="minor"/>
      </rPr>
      <t>1.</t>
    </r>
  </si>
  <si>
    <t>2.2. Pilna laika maģistra studiju programmās</t>
  </si>
  <si>
    <t>2.3. Pilna laika doktora studiju programmās</t>
  </si>
  <si>
    <t>Koledžas un bakalaura (akadēmiskā un profesionālā)</t>
  </si>
  <si>
    <t>2.1. Pilna laika koledžas un bakalaura (akadēmiskā un profesionālā) studiju programmās</t>
  </si>
  <si>
    <t>Transporta pakalpojumi</t>
  </si>
  <si>
    <r>
      <t>1.</t>
    </r>
    <r>
      <rPr>
        <sz val="10"/>
        <rFont val="Calibri"/>
        <family val="2"/>
        <charset val="186"/>
        <scheme val="minor"/>
      </rPr>
      <t xml:space="preserve">  LU – Latvijas Universitāte,  RTU – Rīgas Tehniskā universitāte, DU – Daugavpils Universitāte, LiepU – Liepājas Universitāte, RTA – Rēzeknes Tehnoloģiju akadēmija, LSPA – Latvijas Sporta pedagoģijas akadēmija, LJA – Latvijas Jūras akadēmija, VeA – Ventspils Augstskola, ViA – Vidzemes augstskola, BA - Banku augstskola, BAT - SIA "Biznesa augstskola Turība", RSU – Rīgas Stradiņa universitāte (ieskaitot Rīgas stradiņa universitātes aģentūras Sarkanā Krusta medicīnas koledžu), JVLMA – J.Vītola Latvijas Mūzikas akadēmija, LMA – Latvijas Mākslas akadēmija, LKA – Latvijas Kultūras akadēmija (ieskaitot Latvijas Kultūras akadēmijas aģentūras Latvijas Kultūras koledžu), LLU – Latvijas Lauksaimniecības universitāte.</t>
    </r>
  </si>
  <si>
    <t xml:space="preserve">2019.gadā no valsts budžeta līdzekļiem (no dotācijas no vispārējiem ieņēmumiem) finansējamo studiju vietu skaita sadalījumā augstskolās pilna laika studiju programmās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</si>
</sst>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theme="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9" xfId="0" applyNumberFormat="1" applyFont="1" applyBorder="1" applyAlignment="1">
      <alignment horizontal="center" vertical="center" wrapText="1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2" fillId="2" borderId="19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3" fontId="10" fillId="0" borderId="14" xfId="0" applyNumberFormat="1" applyFont="1" applyFill="1" applyBorder="1" applyAlignment="1">
      <alignment horizontal="center" vertical="center"/>
    </xf>
    <xf numFmtId="3" fontId="10" fillId="0" borderId="2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/>
    <xf numFmtId="3" fontId="10" fillId="0" borderId="25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3" fontId="8" fillId="0" borderId="23" xfId="0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 wrapText="1"/>
    </xf>
    <xf numFmtId="0" fontId="0" fillId="0" borderId="33" xfId="0" applyNumberFormat="1" applyFont="1" applyBorder="1" applyAlignment="1">
      <alignment horizontal="center" vertical="center" wrapText="1"/>
    </xf>
    <xf numFmtId="0" fontId="0" fillId="0" borderId="34" xfId="0" applyNumberFormat="1" applyFont="1" applyBorder="1" applyAlignment="1">
      <alignment horizontal="center" vertical="center" wrapText="1"/>
    </xf>
    <xf numFmtId="0" fontId="0" fillId="0" borderId="32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35" xfId="0" applyNumberFormat="1" applyFont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 wrapText="1"/>
    </xf>
    <xf numFmtId="0" fontId="13" fillId="0" borderId="34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1" fillId="3" borderId="19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0" borderId="3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N1" sqref="N1:R1"/>
    </sheetView>
  </sheetViews>
  <sheetFormatPr defaultRowHeight="15" x14ac:dyDescent="0.25"/>
  <cols>
    <col min="1" max="1" width="25.28515625" style="37" customWidth="1"/>
    <col min="2" max="2" width="6.5703125" style="37" customWidth="1"/>
    <col min="3" max="4" width="5.7109375" style="37" customWidth="1"/>
    <col min="5" max="5" width="6.140625" style="37" customWidth="1"/>
    <col min="6" max="6" width="5.85546875" style="37" customWidth="1"/>
    <col min="7" max="7" width="6.140625" style="37" customWidth="1"/>
    <col min="8" max="12" width="5.5703125" style="37" customWidth="1"/>
    <col min="13" max="13" width="5.7109375" style="37" customWidth="1"/>
    <col min="14" max="14" width="7.28515625" style="37" customWidth="1"/>
    <col min="15" max="15" width="5.85546875" style="37" customWidth="1"/>
    <col min="16" max="16" width="5.28515625" style="37" customWidth="1"/>
    <col min="17" max="17" width="5.7109375" style="37" customWidth="1"/>
    <col min="18" max="18" width="8.28515625" style="37" customWidth="1"/>
  </cols>
  <sheetData>
    <row r="1" spans="1:18" ht="30.75" customHeight="1" x14ac:dyDescent="0.25">
      <c r="N1" s="104" t="s">
        <v>58</v>
      </c>
      <c r="O1" s="104"/>
      <c r="P1" s="104"/>
      <c r="Q1" s="104"/>
      <c r="R1" s="104"/>
    </row>
    <row r="2" spans="1:18" ht="36.75" customHeight="1" x14ac:dyDescent="0.25">
      <c r="N2" s="105" t="s">
        <v>59</v>
      </c>
      <c r="O2" s="105"/>
      <c r="P2" s="105"/>
      <c r="Q2" s="105"/>
      <c r="R2" s="105"/>
    </row>
    <row r="3" spans="1:18" ht="33" customHeight="1" x14ac:dyDescent="0.25">
      <c r="A3" s="106" t="s">
        <v>73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16.5" thickBot="1" x14ac:dyDescent="0.3">
      <c r="A4" s="39" t="s">
        <v>60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x14ac:dyDescent="0.25">
      <c r="A5" s="107" t="s">
        <v>61</v>
      </c>
      <c r="B5" s="109" t="s">
        <v>66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</row>
    <row r="6" spans="1:18" ht="15.75" thickBot="1" x14ac:dyDescent="0.3">
      <c r="A6" s="108"/>
      <c r="B6" s="51" t="s">
        <v>10</v>
      </c>
      <c r="C6" s="49" t="s">
        <v>13</v>
      </c>
      <c r="D6" s="49" t="s">
        <v>2</v>
      </c>
      <c r="E6" s="49" t="s">
        <v>4</v>
      </c>
      <c r="F6" s="49" t="s">
        <v>12</v>
      </c>
      <c r="G6" s="49" t="s">
        <v>9</v>
      </c>
      <c r="H6" s="49" t="s">
        <v>5</v>
      </c>
      <c r="I6" s="49" t="s">
        <v>62</v>
      </c>
      <c r="J6" s="49" t="s">
        <v>15</v>
      </c>
      <c r="K6" s="49" t="s">
        <v>0</v>
      </c>
      <c r="L6" s="49" t="s">
        <v>1</v>
      </c>
      <c r="M6" s="49" t="s">
        <v>11</v>
      </c>
      <c r="N6" s="49" t="s">
        <v>3</v>
      </c>
      <c r="O6" s="49" t="s">
        <v>8</v>
      </c>
      <c r="P6" s="49" t="s">
        <v>6</v>
      </c>
      <c r="Q6" s="49" t="s">
        <v>7</v>
      </c>
      <c r="R6" s="50" t="s">
        <v>55</v>
      </c>
    </row>
    <row r="7" spans="1:18" ht="33.75" customHeight="1" x14ac:dyDescent="0.25">
      <c r="A7" s="55" t="s">
        <v>69</v>
      </c>
      <c r="B7" s="52">
        <v>3281</v>
      </c>
      <c r="C7" s="52">
        <v>4331</v>
      </c>
      <c r="D7" s="52">
        <v>981</v>
      </c>
      <c r="E7" s="52">
        <v>552</v>
      </c>
      <c r="F7" s="52">
        <v>712</v>
      </c>
      <c r="G7" s="52">
        <v>379</v>
      </c>
      <c r="H7" s="52">
        <v>228</v>
      </c>
      <c r="I7" s="52">
        <v>451</v>
      </c>
      <c r="J7" s="52">
        <v>427</v>
      </c>
      <c r="K7" s="52">
        <v>27</v>
      </c>
      <c r="L7" s="52">
        <v>17</v>
      </c>
      <c r="M7" s="52">
        <v>2894</v>
      </c>
      <c r="N7" s="52">
        <v>436</v>
      </c>
      <c r="O7" s="52">
        <v>496</v>
      </c>
      <c r="P7" s="52">
        <v>389</v>
      </c>
      <c r="Q7" s="52">
        <v>2005</v>
      </c>
      <c r="R7" s="48">
        <v>17606</v>
      </c>
    </row>
    <row r="8" spans="1:18" x14ac:dyDescent="0.25">
      <c r="A8" s="56" t="s">
        <v>63</v>
      </c>
      <c r="B8" s="53">
        <v>1232</v>
      </c>
      <c r="C8" s="53">
        <v>1422</v>
      </c>
      <c r="D8" s="53">
        <v>330</v>
      </c>
      <c r="E8" s="53">
        <v>184</v>
      </c>
      <c r="F8" s="53">
        <v>136</v>
      </c>
      <c r="G8" s="53">
        <v>64</v>
      </c>
      <c r="H8" s="53">
        <v>18</v>
      </c>
      <c r="I8" s="53">
        <v>75</v>
      </c>
      <c r="J8" s="53">
        <v>96</v>
      </c>
      <c r="K8" s="53">
        <v>15</v>
      </c>
      <c r="L8" s="53">
        <v>0</v>
      </c>
      <c r="M8" s="53">
        <v>199</v>
      </c>
      <c r="N8" s="53">
        <v>89</v>
      </c>
      <c r="O8" s="53">
        <v>200</v>
      </c>
      <c r="P8" s="53">
        <v>70</v>
      </c>
      <c r="Q8" s="53">
        <v>453</v>
      </c>
      <c r="R8" s="42">
        <v>4583</v>
      </c>
    </row>
    <row r="9" spans="1:18" ht="15.75" thickBot="1" x14ac:dyDescent="0.3">
      <c r="A9" s="57" t="s">
        <v>64</v>
      </c>
      <c r="B9" s="54">
        <v>384</v>
      </c>
      <c r="C9" s="54">
        <v>317</v>
      </c>
      <c r="D9" s="54">
        <v>81</v>
      </c>
      <c r="E9" s="54">
        <v>21</v>
      </c>
      <c r="F9" s="54">
        <v>8</v>
      </c>
      <c r="G9" s="54">
        <v>18</v>
      </c>
      <c r="H9" s="54">
        <v>0</v>
      </c>
      <c r="I9" s="54">
        <v>15</v>
      </c>
      <c r="J9" s="54">
        <v>4</v>
      </c>
      <c r="K9" s="54">
        <v>7</v>
      </c>
      <c r="L9" s="54">
        <v>0</v>
      </c>
      <c r="M9" s="54">
        <v>155</v>
      </c>
      <c r="N9" s="54">
        <v>15</v>
      </c>
      <c r="O9" s="54">
        <v>34</v>
      </c>
      <c r="P9" s="54">
        <v>12</v>
      </c>
      <c r="Q9" s="54">
        <v>155</v>
      </c>
      <c r="R9" s="43">
        <v>1226</v>
      </c>
    </row>
    <row r="10" spans="1:18" ht="43.5" customHeight="1" thickBot="1" x14ac:dyDescent="0.3">
      <c r="A10" s="82" t="s">
        <v>65</v>
      </c>
      <c r="B10" s="83">
        <f>SUM(B7:B9)</f>
        <v>4897</v>
      </c>
      <c r="C10" s="83">
        <f t="shared" ref="C10:Q10" si="0">SUM(C7:C9)</f>
        <v>6070</v>
      </c>
      <c r="D10" s="83">
        <f t="shared" si="0"/>
        <v>1392</v>
      </c>
      <c r="E10" s="83">
        <f t="shared" si="0"/>
        <v>757</v>
      </c>
      <c r="F10" s="83">
        <f t="shared" si="0"/>
        <v>856</v>
      </c>
      <c r="G10" s="83">
        <f t="shared" si="0"/>
        <v>461</v>
      </c>
      <c r="H10" s="83">
        <f t="shared" si="0"/>
        <v>246</v>
      </c>
      <c r="I10" s="83">
        <f t="shared" si="0"/>
        <v>541</v>
      </c>
      <c r="J10" s="83">
        <f t="shared" si="0"/>
        <v>527</v>
      </c>
      <c r="K10" s="83">
        <f t="shared" si="0"/>
        <v>49</v>
      </c>
      <c r="L10" s="83">
        <f t="shared" si="0"/>
        <v>17</v>
      </c>
      <c r="M10" s="83">
        <f t="shared" si="0"/>
        <v>3248</v>
      </c>
      <c r="N10" s="83">
        <f t="shared" si="0"/>
        <v>540</v>
      </c>
      <c r="O10" s="83">
        <f t="shared" si="0"/>
        <v>730</v>
      </c>
      <c r="P10" s="83">
        <f t="shared" si="0"/>
        <v>471</v>
      </c>
      <c r="Q10" s="83">
        <f t="shared" si="0"/>
        <v>2613</v>
      </c>
      <c r="R10" s="84">
        <v>23415</v>
      </c>
    </row>
    <row r="11" spans="1:18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ht="93" customHeight="1" x14ac:dyDescent="0.25">
      <c r="A12" s="103" t="s">
        <v>72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</sheetData>
  <mergeCells count="6">
    <mergeCell ref="A12:R12"/>
    <mergeCell ref="N1:R1"/>
    <mergeCell ref="N2:R2"/>
    <mergeCell ref="A3:R3"/>
    <mergeCell ref="A5:A6"/>
    <mergeCell ref="B5:R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S17" sqref="S17"/>
    </sheetView>
  </sheetViews>
  <sheetFormatPr defaultRowHeight="15" x14ac:dyDescent="0.25"/>
  <cols>
    <col min="2" max="2" width="18" customWidth="1"/>
    <col min="3" max="3" width="25.5703125" customWidth="1"/>
    <col min="4" max="20" width="7.28515625" customWidth="1"/>
  </cols>
  <sheetData>
    <row r="1" spans="1:20" ht="18" customHeight="1" x14ac:dyDescent="0.25">
      <c r="A1" s="35" t="s">
        <v>57</v>
      </c>
    </row>
    <row r="2" spans="1:20" ht="19.5" customHeight="1" thickBot="1" x14ac:dyDescent="0.3">
      <c r="A2" s="35" t="s">
        <v>70</v>
      </c>
    </row>
    <row r="3" spans="1:20" s="1" customFormat="1" ht="35.25" customHeight="1" thickBot="1" x14ac:dyDescent="0.3">
      <c r="A3" s="85" t="s">
        <v>16</v>
      </c>
      <c r="B3" s="86" t="s">
        <v>20</v>
      </c>
      <c r="C3" s="87" t="s">
        <v>21</v>
      </c>
      <c r="D3" s="88" t="s">
        <v>10</v>
      </c>
      <c r="E3" s="86" t="s">
        <v>13</v>
      </c>
      <c r="F3" s="86" t="s">
        <v>2</v>
      </c>
      <c r="G3" s="86" t="s">
        <v>4</v>
      </c>
      <c r="H3" s="86" t="s">
        <v>12</v>
      </c>
      <c r="I3" s="86" t="s">
        <v>9</v>
      </c>
      <c r="J3" s="86" t="s">
        <v>5</v>
      </c>
      <c r="K3" s="86" t="s">
        <v>14</v>
      </c>
      <c r="L3" s="86" t="s">
        <v>15</v>
      </c>
      <c r="M3" s="86" t="s">
        <v>0</v>
      </c>
      <c r="N3" s="86" t="s">
        <v>1</v>
      </c>
      <c r="O3" s="86" t="s">
        <v>11</v>
      </c>
      <c r="P3" s="86" t="s">
        <v>3</v>
      </c>
      <c r="Q3" s="86" t="s">
        <v>8</v>
      </c>
      <c r="R3" s="86" t="s">
        <v>6</v>
      </c>
      <c r="S3" s="86" t="s">
        <v>7</v>
      </c>
      <c r="T3" s="87" t="s">
        <v>55</v>
      </c>
    </row>
    <row r="4" spans="1:20" s="1" customFormat="1" ht="30" customHeight="1" thickBot="1" x14ac:dyDescent="0.3">
      <c r="A4" s="5" t="s">
        <v>17</v>
      </c>
      <c r="B4" s="6" t="s">
        <v>18</v>
      </c>
      <c r="C4" s="93" t="s">
        <v>19</v>
      </c>
      <c r="D4" s="16">
        <v>480</v>
      </c>
      <c r="E4" s="7"/>
      <c r="F4" s="7">
        <v>146</v>
      </c>
      <c r="G4" s="7">
        <v>175</v>
      </c>
      <c r="H4" s="7">
        <v>98</v>
      </c>
      <c r="I4" s="7"/>
      <c r="J4" s="7"/>
      <c r="K4" s="7"/>
      <c r="L4" s="7"/>
      <c r="M4" s="7"/>
      <c r="N4" s="7"/>
      <c r="O4" s="59"/>
      <c r="P4" s="78">
        <v>153</v>
      </c>
      <c r="Q4" s="59"/>
      <c r="R4" s="59"/>
      <c r="S4" s="78"/>
      <c r="T4" s="8">
        <f t="shared" ref="T4:T26" si="0">SUM(D4:S4)</f>
        <v>1052</v>
      </c>
    </row>
    <row r="5" spans="1:20" ht="15" customHeight="1" x14ac:dyDescent="0.25">
      <c r="A5" s="112" t="s">
        <v>22</v>
      </c>
      <c r="B5" s="114" t="s">
        <v>23</v>
      </c>
      <c r="C5" s="94" t="s">
        <v>24</v>
      </c>
      <c r="D5" s="17"/>
      <c r="E5" s="9"/>
      <c r="F5" s="9">
        <v>107</v>
      </c>
      <c r="G5" s="9">
        <v>62</v>
      </c>
      <c r="H5" s="9">
        <v>21</v>
      </c>
      <c r="I5" s="9"/>
      <c r="J5" s="9"/>
      <c r="K5" s="9"/>
      <c r="L5" s="9"/>
      <c r="M5" s="9"/>
      <c r="N5" s="9"/>
      <c r="O5" s="60"/>
      <c r="P5" s="74">
        <v>283</v>
      </c>
      <c r="Q5" s="74">
        <v>496</v>
      </c>
      <c r="R5" s="74">
        <f>254+28</f>
        <v>282</v>
      </c>
      <c r="S5" s="60"/>
      <c r="T5" s="10">
        <f t="shared" si="0"/>
        <v>1251</v>
      </c>
    </row>
    <row r="6" spans="1:20" ht="15.75" thickBot="1" x14ac:dyDescent="0.3">
      <c r="A6" s="113"/>
      <c r="B6" s="115"/>
      <c r="C6" s="95" t="s">
        <v>25</v>
      </c>
      <c r="D6" s="18">
        <v>664</v>
      </c>
      <c r="E6" s="11">
        <v>14</v>
      </c>
      <c r="F6" s="11">
        <v>262</v>
      </c>
      <c r="G6" s="11">
        <v>76</v>
      </c>
      <c r="H6" s="11">
        <v>30</v>
      </c>
      <c r="I6" s="11"/>
      <c r="J6" s="11"/>
      <c r="K6" s="11">
        <v>147</v>
      </c>
      <c r="L6" s="11"/>
      <c r="M6" s="11"/>
      <c r="N6" s="11"/>
      <c r="O6" s="61"/>
      <c r="P6" s="61"/>
      <c r="Q6" s="61"/>
      <c r="R6" s="61"/>
      <c r="S6" s="61"/>
      <c r="T6" s="12">
        <f t="shared" si="0"/>
        <v>1193</v>
      </c>
    </row>
    <row r="7" spans="1:20" s="1" customFormat="1" ht="30.75" customHeight="1" x14ac:dyDescent="0.25">
      <c r="A7" s="116" t="s">
        <v>27</v>
      </c>
      <c r="B7" s="114" t="s">
        <v>28</v>
      </c>
      <c r="C7" s="96" t="s">
        <v>26</v>
      </c>
      <c r="D7" s="19">
        <v>290</v>
      </c>
      <c r="E7" s="13">
        <v>30</v>
      </c>
      <c r="F7" s="13">
        <v>72</v>
      </c>
      <c r="G7" s="13"/>
      <c r="H7" s="13"/>
      <c r="I7" s="13"/>
      <c r="J7" s="13"/>
      <c r="K7" s="13"/>
      <c r="L7" s="13"/>
      <c r="M7" s="13"/>
      <c r="N7" s="13"/>
      <c r="O7" s="62"/>
      <c r="P7" s="62"/>
      <c r="Q7" s="62"/>
      <c r="R7" s="62"/>
      <c r="S7" s="77">
        <v>151</v>
      </c>
      <c r="T7" s="10">
        <f t="shared" si="0"/>
        <v>543</v>
      </c>
    </row>
    <row r="8" spans="1:20" s="1" customFormat="1" ht="33.75" customHeight="1" x14ac:dyDescent="0.25">
      <c r="A8" s="117"/>
      <c r="B8" s="119"/>
      <c r="C8" s="97" t="s">
        <v>29</v>
      </c>
      <c r="D8" s="20">
        <v>116</v>
      </c>
      <c r="E8" s="2"/>
      <c r="F8" s="2"/>
      <c r="G8" s="2"/>
      <c r="H8" s="2"/>
      <c r="I8" s="2"/>
      <c r="J8" s="2"/>
      <c r="K8" s="2"/>
      <c r="L8" s="2">
        <v>81</v>
      </c>
      <c r="M8" s="2"/>
      <c r="N8" s="2"/>
      <c r="O8" s="63"/>
      <c r="P8" s="63"/>
      <c r="Q8" s="63"/>
      <c r="R8" s="63"/>
      <c r="S8" s="63"/>
      <c r="T8" s="14">
        <f t="shared" si="0"/>
        <v>197</v>
      </c>
    </row>
    <row r="9" spans="1:20" s="1" customFormat="1" ht="30.75" customHeight="1" x14ac:dyDescent="0.25">
      <c r="A9" s="117"/>
      <c r="B9" s="119"/>
      <c r="C9" s="97" t="s">
        <v>30</v>
      </c>
      <c r="D9" s="20">
        <v>173</v>
      </c>
      <c r="E9" s="2">
        <v>178</v>
      </c>
      <c r="F9" s="2"/>
      <c r="G9" s="2">
        <v>64</v>
      </c>
      <c r="H9" s="2">
        <v>155</v>
      </c>
      <c r="I9" s="2"/>
      <c r="J9" s="2"/>
      <c r="K9" s="2">
        <v>125</v>
      </c>
      <c r="L9" s="2">
        <v>30</v>
      </c>
      <c r="M9" s="2">
        <v>25</v>
      </c>
      <c r="N9" s="2"/>
      <c r="O9" s="63"/>
      <c r="P9" s="63"/>
      <c r="Q9" s="63"/>
      <c r="R9" s="76">
        <v>107</v>
      </c>
      <c r="S9" s="76">
        <v>15</v>
      </c>
      <c r="T9" s="14">
        <f t="shared" si="0"/>
        <v>872</v>
      </c>
    </row>
    <row r="10" spans="1:20" ht="15.75" thickBot="1" x14ac:dyDescent="0.3">
      <c r="A10" s="118"/>
      <c r="B10" s="115"/>
      <c r="C10" s="95" t="s">
        <v>31</v>
      </c>
      <c r="D10" s="18">
        <v>127</v>
      </c>
      <c r="E10" s="11"/>
      <c r="F10" s="11">
        <v>53</v>
      </c>
      <c r="G10" s="11"/>
      <c r="H10" s="11">
        <v>62</v>
      </c>
      <c r="I10" s="11"/>
      <c r="J10" s="11"/>
      <c r="K10" s="11"/>
      <c r="L10" s="11"/>
      <c r="M10" s="11"/>
      <c r="N10" s="11"/>
      <c r="O10" s="61"/>
      <c r="P10" s="61"/>
      <c r="Q10" s="61"/>
      <c r="R10" s="61"/>
      <c r="S10" s="61"/>
      <c r="T10" s="12">
        <f t="shared" si="0"/>
        <v>242</v>
      </c>
    </row>
    <row r="11" spans="1:20" x14ac:dyDescent="0.25">
      <c r="A11" s="116" t="s">
        <v>32</v>
      </c>
      <c r="B11" s="114" t="s">
        <v>37</v>
      </c>
      <c r="C11" s="96" t="s">
        <v>33</v>
      </c>
      <c r="D11" s="17">
        <v>162</v>
      </c>
      <c r="E11" s="9"/>
      <c r="F11" s="9">
        <v>45</v>
      </c>
      <c r="G11" s="9"/>
      <c r="H11" s="9"/>
      <c r="I11" s="9"/>
      <c r="J11" s="9"/>
      <c r="K11" s="9"/>
      <c r="L11" s="9"/>
      <c r="M11" s="9"/>
      <c r="N11" s="9"/>
      <c r="O11" s="60"/>
      <c r="P11" s="60"/>
      <c r="Q11" s="60"/>
      <c r="R11" s="60"/>
      <c r="S11" s="60"/>
      <c r="T11" s="10">
        <f t="shared" si="0"/>
        <v>207</v>
      </c>
    </row>
    <row r="12" spans="1:20" x14ac:dyDescent="0.25">
      <c r="A12" s="117"/>
      <c r="B12" s="119"/>
      <c r="C12" s="97" t="s">
        <v>34</v>
      </c>
      <c r="D12" s="21">
        <v>387</v>
      </c>
      <c r="E12" s="3">
        <v>24</v>
      </c>
      <c r="F12" s="3">
        <v>32</v>
      </c>
      <c r="G12" s="3"/>
      <c r="H12" s="3"/>
      <c r="I12" s="3"/>
      <c r="J12" s="3"/>
      <c r="K12" s="3"/>
      <c r="L12" s="3"/>
      <c r="M12" s="3"/>
      <c r="N12" s="3"/>
      <c r="O12" s="64"/>
      <c r="P12" s="64"/>
      <c r="Q12" s="64"/>
      <c r="R12" s="64"/>
      <c r="S12" s="64"/>
      <c r="T12" s="14">
        <f t="shared" si="0"/>
        <v>443</v>
      </c>
    </row>
    <row r="13" spans="1:20" x14ac:dyDescent="0.25">
      <c r="A13" s="117"/>
      <c r="B13" s="119"/>
      <c r="C13" s="97" t="s">
        <v>35</v>
      </c>
      <c r="D13" s="21">
        <v>164</v>
      </c>
      <c r="E13" s="3">
        <v>64</v>
      </c>
      <c r="F13" s="3">
        <v>10</v>
      </c>
      <c r="G13" s="3">
        <v>4</v>
      </c>
      <c r="H13" s="3"/>
      <c r="I13" s="3"/>
      <c r="J13" s="3"/>
      <c r="K13" s="3"/>
      <c r="L13" s="3"/>
      <c r="M13" s="3"/>
      <c r="N13" s="3"/>
      <c r="O13" s="64"/>
      <c r="P13" s="64"/>
      <c r="Q13" s="64"/>
      <c r="R13" s="64"/>
      <c r="S13" s="64"/>
      <c r="T13" s="14">
        <f t="shared" si="0"/>
        <v>242</v>
      </c>
    </row>
    <row r="14" spans="1:20" ht="15.75" thickBot="1" x14ac:dyDescent="0.3">
      <c r="A14" s="118"/>
      <c r="B14" s="115"/>
      <c r="C14" s="98" t="s">
        <v>36</v>
      </c>
      <c r="D14" s="18">
        <v>448</v>
      </c>
      <c r="E14" s="11">
        <v>747</v>
      </c>
      <c r="F14" s="11">
        <v>134</v>
      </c>
      <c r="G14" s="11">
        <v>72</v>
      </c>
      <c r="H14" s="11">
        <v>106</v>
      </c>
      <c r="I14" s="11"/>
      <c r="J14" s="11"/>
      <c r="K14" s="11">
        <v>140</v>
      </c>
      <c r="L14" s="11">
        <v>152</v>
      </c>
      <c r="M14" s="11">
        <v>2</v>
      </c>
      <c r="N14" s="11"/>
      <c r="O14" s="61"/>
      <c r="P14" s="61"/>
      <c r="Q14" s="61"/>
      <c r="R14" s="61"/>
      <c r="S14" s="61"/>
      <c r="T14" s="12">
        <f t="shared" si="0"/>
        <v>1801</v>
      </c>
    </row>
    <row r="15" spans="1:20" ht="31.5" customHeight="1" x14ac:dyDescent="0.25">
      <c r="A15" s="112" t="s">
        <v>38</v>
      </c>
      <c r="B15" s="114" t="s">
        <v>39</v>
      </c>
      <c r="C15" s="96" t="s">
        <v>40</v>
      </c>
      <c r="D15" s="17"/>
      <c r="E15" s="9">
        <v>1938</v>
      </c>
      <c r="F15" s="9"/>
      <c r="G15" s="9">
        <v>8</v>
      </c>
      <c r="H15" s="9">
        <v>165</v>
      </c>
      <c r="I15" s="9"/>
      <c r="J15" s="9">
        <v>228</v>
      </c>
      <c r="K15" s="9">
        <v>39</v>
      </c>
      <c r="L15" s="9">
        <v>61</v>
      </c>
      <c r="M15" s="9"/>
      <c r="N15" s="9"/>
      <c r="O15" s="60"/>
      <c r="P15" s="60"/>
      <c r="Q15" s="60"/>
      <c r="R15" s="60"/>
      <c r="S15" s="102">
        <v>463</v>
      </c>
      <c r="T15" s="10">
        <f t="shared" si="0"/>
        <v>2902</v>
      </c>
    </row>
    <row r="16" spans="1:20" x14ac:dyDescent="0.25">
      <c r="A16" s="127"/>
      <c r="B16" s="119"/>
      <c r="C16" s="97" t="s">
        <v>41</v>
      </c>
      <c r="D16" s="21"/>
      <c r="E16" s="3">
        <v>262</v>
      </c>
      <c r="F16" s="3"/>
      <c r="G16" s="3"/>
      <c r="H16" s="3">
        <v>17</v>
      </c>
      <c r="I16" s="3"/>
      <c r="J16" s="3"/>
      <c r="K16" s="3"/>
      <c r="L16" s="3"/>
      <c r="M16" s="3"/>
      <c r="N16" s="3"/>
      <c r="O16" s="64"/>
      <c r="P16" s="64"/>
      <c r="Q16" s="64"/>
      <c r="R16" s="64"/>
      <c r="S16" s="79">
        <v>304</v>
      </c>
      <c r="T16" s="14">
        <f t="shared" si="0"/>
        <v>583</v>
      </c>
    </row>
    <row r="17" spans="1:20" ht="15.75" thickBot="1" x14ac:dyDescent="0.3">
      <c r="A17" s="113"/>
      <c r="B17" s="115"/>
      <c r="C17" s="98" t="s">
        <v>42</v>
      </c>
      <c r="D17" s="18"/>
      <c r="E17" s="11">
        <v>853</v>
      </c>
      <c r="F17" s="11"/>
      <c r="G17" s="11"/>
      <c r="H17" s="11">
        <v>54</v>
      </c>
      <c r="I17" s="11"/>
      <c r="J17" s="11"/>
      <c r="K17" s="11"/>
      <c r="L17" s="11">
        <v>39</v>
      </c>
      <c r="M17" s="11"/>
      <c r="N17" s="11"/>
      <c r="O17" s="61"/>
      <c r="P17" s="61"/>
      <c r="Q17" s="61"/>
      <c r="R17" s="61"/>
      <c r="S17" s="75">
        <v>299</v>
      </c>
      <c r="T17" s="12">
        <f t="shared" si="0"/>
        <v>1245</v>
      </c>
    </row>
    <row r="18" spans="1:20" s="4" customFormat="1" ht="52.5" customHeight="1" x14ac:dyDescent="0.25">
      <c r="A18" s="123" t="s">
        <v>43</v>
      </c>
      <c r="B18" s="125" t="s">
        <v>45</v>
      </c>
      <c r="C18" s="96" t="s">
        <v>44</v>
      </c>
      <c r="D18" s="19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62"/>
      <c r="P18" s="62"/>
      <c r="Q18" s="62"/>
      <c r="R18" s="62"/>
      <c r="S18" s="77">
        <v>389</v>
      </c>
      <c r="T18" s="10">
        <f t="shared" si="0"/>
        <v>389</v>
      </c>
    </row>
    <row r="19" spans="1:20" s="4" customFormat="1" ht="18.75" customHeight="1" thickBot="1" x14ac:dyDescent="0.3">
      <c r="A19" s="124"/>
      <c r="B19" s="126"/>
      <c r="C19" s="98" t="s">
        <v>56</v>
      </c>
      <c r="D19" s="22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65"/>
      <c r="P19" s="65"/>
      <c r="Q19" s="65"/>
      <c r="R19" s="65"/>
      <c r="S19" s="80">
        <v>209</v>
      </c>
      <c r="T19" s="12">
        <f t="shared" si="0"/>
        <v>209</v>
      </c>
    </row>
    <row r="20" spans="1:20" ht="33.75" customHeight="1" x14ac:dyDescent="0.25">
      <c r="A20" s="112" t="s">
        <v>49</v>
      </c>
      <c r="B20" s="114" t="s">
        <v>46</v>
      </c>
      <c r="C20" s="94" t="s">
        <v>47</v>
      </c>
      <c r="D20" s="17">
        <v>186</v>
      </c>
      <c r="E20" s="9"/>
      <c r="F20" s="9">
        <v>70</v>
      </c>
      <c r="G20" s="9"/>
      <c r="H20" s="9"/>
      <c r="I20" s="9"/>
      <c r="J20" s="9"/>
      <c r="K20" s="9"/>
      <c r="L20" s="9"/>
      <c r="M20" s="9"/>
      <c r="N20" s="9"/>
      <c r="O20" s="74">
        <f>2159+703</f>
        <v>2862</v>
      </c>
      <c r="P20" s="60"/>
      <c r="Q20" s="60"/>
      <c r="R20" s="60"/>
      <c r="S20" s="60"/>
      <c r="T20" s="10">
        <f t="shared" si="0"/>
        <v>3118</v>
      </c>
    </row>
    <row r="21" spans="1:20" ht="15.75" thickBot="1" x14ac:dyDescent="0.3">
      <c r="A21" s="113"/>
      <c r="B21" s="115"/>
      <c r="C21" s="95" t="s">
        <v>48</v>
      </c>
      <c r="D21" s="18"/>
      <c r="E21" s="11"/>
      <c r="F21" s="11"/>
      <c r="G21" s="11">
        <v>43</v>
      </c>
      <c r="H21" s="11">
        <v>4</v>
      </c>
      <c r="I21" s="11"/>
      <c r="J21" s="11"/>
      <c r="K21" s="11"/>
      <c r="L21" s="11"/>
      <c r="M21" s="11"/>
      <c r="N21" s="11"/>
      <c r="O21" s="75">
        <v>32</v>
      </c>
      <c r="P21" s="61"/>
      <c r="Q21" s="61"/>
      <c r="R21" s="61"/>
      <c r="S21" s="61"/>
      <c r="T21" s="12">
        <f t="shared" si="0"/>
        <v>79</v>
      </c>
    </row>
    <row r="22" spans="1:20" x14ac:dyDescent="0.25">
      <c r="A22" s="112" t="s">
        <v>50</v>
      </c>
      <c r="B22" s="128" t="s">
        <v>51</v>
      </c>
      <c r="C22" s="94" t="s">
        <v>52</v>
      </c>
      <c r="D22" s="17"/>
      <c r="E22" s="9">
        <v>43</v>
      </c>
      <c r="F22" s="9"/>
      <c r="G22" s="9">
        <v>30</v>
      </c>
      <c r="H22" s="9"/>
      <c r="I22" s="9">
        <v>379</v>
      </c>
      <c r="J22" s="9"/>
      <c r="K22" s="9"/>
      <c r="L22" s="9">
        <v>64</v>
      </c>
      <c r="M22" s="9"/>
      <c r="N22" s="9">
        <v>17</v>
      </c>
      <c r="O22" s="60"/>
      <c r="P22" s="60"/>
      <c r="Q22" s="60"/>
      <c r="R22" s="60"/>
      <c r="S22" s="77">
        <v>92</v>
      </c>
      <c r="T22" s="10">
        <f t="shared" si="0"/>
        <v>625</v>
      </c>
    </row>
    <row r="23" spans="1:20" x14ac:dyDescent="0.25">
      <c r="A23" s="132"/>
      <c r="B23" s="129"/>
      <c r="C23" s="99" t="s">
        <v>71</v>
      </c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  <c r="P23" s="91"/>
      <c r="Q23" s="91"/>
      <c r="R23" s="91"/>
      <c r="S23" s="91"/>
      <c r="T23" s="92"/>
    </row>
    <row r="24" spans="1:20" x14ac:dyDescent="0.25">
      <c r="A24" s="127"/>
      <c r="B24" s="130"/>
      <c r="C24" s="100" t="s">
        <v>53</v>
      </c>
      <c r="D24" s="21">
        <v>84</v>
      </c>
      <c r="E24" s="3">
        <v>55</v>
      </c>
      <c r="F24" s="3">
        <v>32</v>
      </c>
      <c r="G24" s="3">
        <v>18</v>
      </c>
      <c r="H24" s="3"/>
      <c r="I24" s="3"/>
      <c r="J24" s="3"/>
      <c r="K24" s="3"/>
      <c r="L24" s="3"/>
      <c r="M24" s="3"/>
      <c r="N24" s="3"/>
      <c r="O24" s="64"/>
      <c r="P24" s="64"/>
      <c r="Q24" s="64"/>
      <c r="R24" s="64"/>
      <c r="S24" s="79">
        <v>83</v>
      </c>
      <c r="T24" s="14">
        <f t="shared" si="0"/>
        <v>272</v>
      </c>
    </row>
    <row r="25" spans="1:20" ht="33" customHeight="1" thickBot="1" x14ac:dyDescent="0.3">
      <c r="A25" s="113"/>
      <c r="B25" s="131"/>
      <c r="C25" s="98" t="s">
        <v>54</v>
      </c>
      <c r="D25" s="18"/>
      <c r="E25" s="11">
        <v>123</v>
      </c>
      <c r="F25" s="11">
        <v>18</v>
      </c>
      <c r="G25" s="11"/>
      <c r="H25" s="11"/>
      <c r="I25" s="11"/>
      <c r="J25" s="11"/>
      <c r="K25" s="11"/>
      <c r="L25" s="11"/>
      <c r="M25" s="11"/>
      <c r="N25" s="11"/>
      <c r="O25" s="61"/>
      <c r="P25" s="61"/>
      <c r="Q25" s="61"/>
      <c r="R25" s="61"/>
      <c r="S25" s="61"/>
      <c r="T25" s="12">
        <f t="shared" si="0"/>
        <v>141</v>
      </c>
    </row>
    <row r="26" spans="1:20" ht="15.75" thickBot="1" x14ac:dyDescent="0.3">
      <c r="A26" s="120" t="s">
        <v>55</v>
      </c>
      <c r="B26" s="121"/>
      <c r="C26" s="122"/>
      <c r="D26" s="30">
        <f>SUM(D4:D25)</f>
        <v>3281</v>
      </c>
      <c r="E26" s="30">
        <f t="shared" ref="E26:S26" si="1">SUM(E4:E25)</f>
        <v>4331</v>
      </c>
      <c r="F26" s="30">
        <f t="shared" si="1"/>
        <v>981</v>
      </c>
      <c r="G26" s="30">
        <f t="shared" si="1"/>
        <v>552</v>
      </c>
      <c r="H26" s="30">
        <f t="shared" si="1"/>
        <v>712</v>
      </c>
      <c r="I26" s="30">
        <f t="shared" si="1"/>
        <v>379</v>
      </c>
      <c r="J26" s="30">
        <f t="shared" si="1"/>
        <v>228</v>
      </c>
      <c r="K26" s="30">
        <f t="shared" si="1"/>
        <v>451</v>
      </c>
      <c r="L26" s="30">
        <f t="shared" si="1"/>
        <v>427</v>
      </c>
      <c r="M26" s="30">
        <f t="shared" si="1"/>
        <v>27</v>
      </c>
      <c r="N26" s="30">
        <f t="shared" si="1"/>
        <v>17</v>
      </c>
      <c r="O26" s="30">
        <f t="shared" si="1"/>
        <v>2894</v>
      </c>
      <c r="P26" s="30">
        <f t="shared" si="1"/>
        <v>436</v>
      </c>
      <c r="Q26" s="30">
        <f t="shared" si="1"/>
        <v>496</v>
      </c>
      <c r="R26" s="30">
        <f t="shared" si="1"/>
        <v>389</v>
      </c>
      <c r="S26" s="30">
        <f t="shared" si="1"/>
        <v>2005</v>
      </c>
      <c r="T26" s="30">
        <f t="shared" si="0"/>
        <v>17606</v>
      </c>
    </row>
  </sheetData>
  <mergeCells count="15">
    <mergeCell ref="A26:C26"/>
    <mergeCell ref="A18:A19"/>
    <mergeCell ref="B18:B19"/>
    <mergeCell ref="A15:A17"/>
    <mergeCell ref="B15:B17"/>
    <mergeCell ref="A20:A21"/>
    <mergeCell ref="B20:B21"/>
    <mergeCell ref="B22:B25"/>
    <mergeCell ref="A22:A25"/>
    <mergeCell ref="A5:A6"/>
    <mergeCell ref="B5:B6"/>
    <mergeCell ref="A7:A10"/>
    <mergeCell ref="B7:B10"/>
    <mergeCell ref="A11:A14"/>
    <mergeCell ref="B11:B1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S24" sqref="S24"/>
    </sheetView>
  </sheetViews>
  <sheetFormatPr defaultRowHeight="15" x14ac:dyDescent="0.25"/>
  <cols>
    <col min="2" max="2" width="18" customWidth="1"/>
    <col min="3" max="3" width="30.85546875" customWidth="1"/>
    <col min="4" max="20" width="7.28515625" customWidth="1"/>
  </cols>
  <sheetData>
    <row r="1" spans="1:20" ht="19.5" customHeight="1" thickBot="1" x14ac:dyDescent="0.3">
      <c r="A1" s="35" t="s">
        <v>67</v>
      </c>
    </row>
    <row r="2" spans="1:20" ht="30.75" thickBot="1" x14ac:dyDescent="0.3">
      <c r="A2" s="44" t="s">
        <v>16</v>
      </c>
      <c r="B2" s="45" t="s">
        <v>20</v>
      </c>
      <c r="C2" s="46" t="s">
        <v>21</v>
      </c>
      <c r="D2" s="36" t="s">
        <v>10</v>
      </c>
      <c r="E2" s="45" t="s">
        <v>13</v>
      </c>
      <c r="F2" s="45" t="s">
        <v>2</v>
      </c>
      <c r="G2" s="45" t="s">
        <v>4</v>
      </c>
      <c r="H2" s="45" t="s">
        <v>12</v>
      </c>
      <c r="I2" s="45" t="s">
        <v>9</v>
      </c>
      <c r="J2" s="45" t="s">
        <v>5</v>
      </c>
      <c r="K2" s="45" t="s">
        <v>14</v>
      </c>
      <c r="L2" s="45" t="s">
        <v>15</v>
      </c>
      <c r="M2" s="45" t="s">
        <v>0</v>
      </c>
      <c r="N2" s="45" t="s">
        <v>1</v>
      </c>
      <c r="O2" s="45" t="s">
        <v>11</v>
      </c>
      <c r="P2" s="45" t="s">
        <v>3</v>
      </c>
      <c r="Q2" s="45" t="s">
        <v>8</v>
      </c>
      <c r="R2" s="45" t="s">
        <v>6</v>
      </c>
      <c r="S2" s="45" t="s">
        <v>7</v>
      </c>
      <c r="T2" s="46" t="s">
        <v>55</v>
      </c>
    </row>
    <row r="3" spans="1:20" ht="30.75" thickBot="1" x14ac:dyDescent="0.3">
      <c r="A3" s="5" t="s">
        <v>17</v>
      </c>
      <c r="B3" s="6" t="s">
        <v>18</v>
      </c>
      <c r="C3" s="23" t="s">
        <v>19</v>
      </c>
      <c r="D3" s="16">
        <v>67</v>
      </c>
      <c r="E3" s="7"/>
      <c r="F3" s="7">
        <v>113</v>
      </c>
      <c r="G3" s="7">
        <v>78</v>
      </c>
      <c r="H3" s="7">
        <v>49</v>
      </c>
      <c r="I3" s="7"/>
      <c r="J3" s="7"/>
      <c r="K3" s="7"/>
      <c r="L3" s="7"/>
      <c r="M3" s="7"/>
      <c r="N3" s="7"/>
      <c r="O3" s="59"/>
      <c r="P3" s="78"/>
      <c r="Q3" s="59"/>
      <c r="R3" s="59"/>
      <c r="S3" s="78">
        <v>30</v>
      </c>
      <c r="T3" s="8">
        <f t="shared" ref="T3:T24" si="0">SUM(D3:S3)</f>
        <v>337</v>
      </c>
    </row>
    <row r="4" spans="1:20" ht="15" customHeight="1" x14ac:dyDescent="0.25">
      <c r="A4" s="112" t="s">
        <v>22</v>
      </c>
      <c r="B4" s="114" t="s">
        <v>23</v>
      </c>
      <c r="C4" s="24" t="s">
        <v>24</v>
      </c>
      <c r="D4" s="17"/>
      <c r="E4" s="9"/>
      <c r="F4" s="9">
        <v>18</v>
      </c>
      <c r="G4" s="9">
        <v>10</v>
      </c>
      <c r="H4" s="9">
        <v>6</v>
      </c>
      <c r="I4" s="9"/>
      <c r="J4" s="9"/>
      <c r="K4" s="9"/>
      <c r="L4" s="9"/>
      <c r="M4" s="9"/>
      <c r="N4" s="9"/>
      <c r="O4" s="60"/>
      <c r="P4" s="74">
        <v>89</v>
      </c>
      <c r="Q4" s="74">
        <v>200</v>
      </c>
      <c r="R4" s="74">
        <v>70</v>
      </c>
      <c r="S4" s="60"/>
      <c r="T4" s="10">
        <f t="shared" si="0"/>
        <v>393</v>
      </c>
    </row>
    <row r="5" spans="1:20" ht="15" customHeight="1" thickBot="1" x14ac:dyDescent="0.3">
      <c r="A5" s="113"/>
      <c r="B5" s="115"/>
      <c r="C5" s="25" t="s">
        <v>25</v>
      </c>
      <c r="D5" s="18">
        <v>327</v>
      </c>
      <c r="E5" s="11">
        <v>2</v>
      </c>
      <c r="F5" s="11">
        <v>65</v>
      </c>
      <c r="G5" s="11">
        <v>23</v>
      </c>
      <c r="H5" s="11"/>
      <c r="I5" s="11"/>
      <c r="J5" s="11"/>
      <c r="K5" s="11">
        <v>27</v>
      </c>
      <c r="L5" s="11"/>
      <c r="M5" s="11"/>
      <c r="N5" s="11"/>
      <c r="O5" s="61"/>
      <c r="P5" s="61"/>
      <c r="Q5" s="61"/>
      <c r="R5" s="61"/>
      <c r="S5" s="61"/>
      <c r="T5" s="12">
        <f t="shared" si="0"/>
        <v>444</v>
      </c>
    </row>
    <row r="6" spans="1:20" ht="23.25" customHeight="1" x14ac:dyDescent="0.25">
      <c r="A6" s="116" t="s">
        <v>27</v>
      </c>
      <c r="B6" s="114" t="s">
        <v>28</v>
      </c>
      <c r="C6" s="26" t="s">
        <v>26</v>
      </c>
      <c r="D6" s="19">
        <v>118</v>
      </c>
      <c r="E6" s="13">
        <v>51</v>
      </c>
      <c r="F6" s="13">
        <v>32</v>
      </c>
      <c r="G6" s="13"/>
      <c r="H6" s="13"/>
      <c r="I6" s="13"/>
      <c r="J6" s="13"/>
      <c r="K6" s="13"/>
      <c r="L6" s="13">
        <v>16</v>
      </c>
      <c r="M6" s="13"/>
      <c r="N6" s="13"/>
      <c r="O6" s="13">
        <v>1</v>
      </c>
      <c r="P6" s="62"/>
      <c r="Q6" s="62"/>
      <c r="R6" s="62"/>
      <c r="S6" s="77">
        <v>85</v>
      </c>
      <c r="T6" s="10">
        <f t="shared" si="0"/>
        <v>303</v>
      </c>
    </row>
    <row r="7" spans="1:20" ht="30" x14ac:dyDescent="0.25">
      <c r="A7" s="117"/>
      <c r="B7" s="119"/>
      <c r="C7" s="27" t="s">
        <v>29</v>
      </c>
      <c r="D7" s="20">
        <v>44</v>
      </c>
      <c r="E7" s="2"/>
      <c r="F7" s="2"/>
      <c r="G7" s="2"/>
      <c r="H7" s="2">
        <v>13</v>
      </c>
      <c r="I7" s="2"/>
      <c r="J7" s="2"/>
      <c r="K7" s="2"/>
      <c r="L7" s="2">
        <v>12</v>
      </c>
      <c r="M7" s="2"/>
      <c r="N7" s="2"/>
      <c r="O7" s="63"/>
      <c r="P7" s="63"/>
      <c r="Q7" s="63"/>
      <c r="R7" s="63"/>
      <c r="S7" s="63"/>
      <c r="T7" s="14">
        <f t="shared" si="0"/>
        <v>69</v>
      </c>
    </row>
    <row r="8" spans="1:20" ht="21.75" customHeight="1" x14ac:dyDescent="0.25">
      <c r="A8" s="117"/>
      <c r="B8" s="119"/>
      <c r="C8" s="27" t="s">
        <v>30</v>
      </c>
      <c r="D8" s="20">
        <v>68</v>
      </c>
      <c r="E8" s="2">
        <v>121</v>
      </c>
      <c r="F8" s="2"/>
      <c r="G8" s="2">
        <v>15</v>
      </c>
      <c r="H8" s="2">
        <v>5</v>
      </c>
      <c r="I8" s="2"/>
      <c r="J8" s="2"/>
      <c r="K8" s="2">
        <v>29</v>
      </c>
      <c r="L8" s="2">
        <v>8</v>
      </c>
      <c r="M8" s="2">
        <v>15</v>
      </c>
      <c r="N8" s="2"/>
      <c r="O8" s="76">
        <v>29</v>
      </c>
      <c r="P8" s="63"/>
      <c r="Q8" s="63"/>
      <c r="R8" s="63"/>
      <c r="S8" s="76">
        <v>30</v>
      </c>
      <c r="T8" s="14">
        <f t="shared" si="0"/>
        <v>320</v>
      </c>
    </row>
    <row r="9" spans="1:20" ht="15.75" thickBot="1" x14ac:dyDescent="0.3">
      <c r="A9" s="118"/>
      <c r="B9" s="115"/>
      <c r="C9" s="25" t="s">
        <v>31</v>
      </c>
      <c r="D9" s="18">
        <v>99</v>
      </c>
      <c r="E9" s="11"/>
      <c r="F9" s="11">
        <v>6</v>
      </c>
      <c r="G9" s="11"/>
      <c r="H9" s="11">
        <v>16</v>
      </c>
      <c r="I9" s="11"/>
      <c r="J9" s="11"/>
      <c r="K9" s="11"/>
      <c r="L9" s="11"/>
      <c r="M9" s="11"/>
      <c r="N9" s="11"/>
      <c r="O9" s="61"/>
      <c r="P9" s="61"/>
      <c r="Q9" s="61"/>
      <c r="R9" s="61"/>
      <c r="S9" s="61"/>
      <c r="T9" s="12">
        <f t="shared" si="0"/>
        <v>121</v>
      </c>
    </row>
    <row r="10" spans="1:20" ht="15" customHeight="1" x14ac:dyDescent="0.25">
      <c r="A10" s="116" t="s">
        <v>32</v>
      </c>
      <c r="B10" s="114" t="s">
        <v>37</v>
      </c>
      <c r="C10" s="26" t="s">
        <v>33</v>
      </c>
      <c r="D10" s="17">
        <v>71</v>
      </c>
      <c r="E10" s="9"/>
      <c r="F10" s="9">
        <v>23</v>
      </c>
      <c r="G10" s="9"/>
      <c r="H10" s="9"/>
      <c r="I10" s="9"/>
      <c r="J10" s="9"/>
      <c r="K10" s="9"/>
      <c r="L10" s="9"/>
      <c r="M10" s="9"/>
      <c r="N10" s="9"/>
      <c r="O10" s="74">
        <v>6</v>
      </c>
      <c r="P10" s="60"/>
      <c r="Q10" s="60"/>
      <c r="R10" s="60"/>
      <c r="S10" s="60"/>
      <c r="T10" s="10">
        <f t="shared" si="0"/>
        <v>100</v>
      </c>
    </row>
    <row r="11" spans="1:20" ht="17.25" customHeight="1" x14ac:dyDescent="0.25">
      <c r="A11" s="117"/>
      <c r="B11" s="119"/>
      <c r="C11" s="27" t="s">
        <v>34</v>
      </c>
      <c r="D11" s="21">
        <v>153</v>
      </c>
      <c r="E11" s="3">
        <v>6</v>
      </c>
      <c r="F11" s="3">
        <v>14</v>
      </c>
      <c r="G11" s="3"/>
      <c r="H11" s="3"/>
      <c r="I11" s="3"/>
      <c r="J11" s="3"/>
      <c r="K11" s="3"/>
      <c r="L11" s="3"/>
      <c r="M11" s="3"/>
      <c r="N11" s="3"/>
      <c r="O11" s="64"/>
      <c r="P11" s="64"/>
      <c r="Q11" s="64"/>
      <c r="R11" s="64"/>
      <c r="S11" s="64"/>
      <c r="T11" s="14">
        <f t="shared" si="0"/>
        <v>173</v>
      </c>
    </row>
    <row r="12" spans="1:20" x14ac:dyDescent="0.25">
      <c r="A12" s="117"/>
      <c r="B12" s="119"/>
      <c r="C12" s="27" t="s">
        <v>35</v>
      </c>
      <c r="D12" s="21">
        <v>30</v>
      </c>
      <c r="E12" s="3">
        <v>12</v>
      </c>
      <c r="F12" s="3">
        <v>11</v>
      </c>
      <c r="G12" s="3"/>
      <c r="H12" s="3"/>
      <c r="I12" s="3"/>
      <c r="J12" s="3"/>
      <c r="K12" s="3"/>
      <c r="L12" s="3"/>
      <c r="M12" s="3"/>
      <c r="N12" s="3"/>
      <c r="O12" s="64"/>
      <c r="P12" s="64"/>
      <c r="Q12" s="64"/>
      <c r="R12" s="64"/>
      <c r="S12" s="64"/>
      <c r="T12" s="14">
        <f t="shared" si="0"/>
        <v>53</v>
      </c>
    </row>
    <row r="13" spans="1:20" ht="15.75" thickBot="1" x14ac:dyDescent="0.3">
      <c r="A13" s="118"/>
      <c r="B13" s="115"/>
      <c r="C13" s="28" t="s">
        <v>36</v>
      </c>
      <c r="D13" s="18">
        <v>121</v>
      </c>
      <c r="E13" s="11">
        <v>271</v>
      </c>
      <c r="F13" s="11">
        <v>11</v>
      </c>
      <c r="G13" s="11">
        <v>28</v>
      </c>
      <c r="H13" s="11">
        <v>21</v>
      </c>
      <c r="I13" s="11"/>
      <c r="J13" s="11"/>
      <c r="K13" s="11">
        <v>11</v>
      </c>
      <c r="L13" s="11">
        <v>40</v>
      </c>
      <c r="M13" s="11"/>
      <c r="N13" s="11"/>
      <c r="O13" s="61"/>
      <c r="P13" s="61"/>
      <c r="Q13" s="61"/>
      <c r="R13" s="61"/>
      <c r="S13" s="61"/>
      <c r="T13" s="12">
        <f t="shared" si="0"/>
        <v>503</v>
      </c>
    </row>
    <row r="14" spans="1:20" ht="18.75" customHeight="1" x14ac:dyDescent="0.25">
      <c r="A14" s="112" t="s">
        <v>38</v>
      </c>
      <c r="B14" s="114" t="s">
        <v>39</v>
      </c>
      <c r="C14" s="26" t="s">
        <v>40</v>
      </c>
      <c r="D14" s="17"/>
      <c r="E14" s="9">
        <v>541</v>
      </c>
      <c r="F14" s="9"/>
      <c r="G14" s="9"/>
      <c r="H14" s="9">
        <v>26</v>
      </c>
      <c r="I14" s="9"/>
      <c r="J14" s="9">
        <v>18</v>
      </c>
      <c r="K14" s="9">
        <v>8</v>
      </c>
      <c r="L14" s="9"/>
      <c r="M14" s="9"/>
      <c r="N14" s="9"/>
      <c r="O14" s="60"/>
      <c r="P14" s="60"/>
      <c r="Q14" s="60"/>
      <c r="R14" s="60"/>
      <c r="S14" s="74">
        <v>107</v>
      </c>
      <c r="T14" s="10">
        <f t="shared" si="0"/>
        <v>700</v>
      </c>
    </row>
    <row r="15" spans="1:20" ht="18.75" customHeight="1" x14ac:dyDescent="0.25">
      <c r="A15" s="127"/>
      <c r="B15" s="119"/>
      <c r="C15" s="27" t="s">
        <v>41</v>
      </c>
      <c r="D15" s="21"/>
      <c r="E15" s="3">
        <v>50</v>
      </c>
      <c r="F15" s="3"/>
      <c r="G15" s="3"/>
      <c r="H15" s="3"/>
      <c r="I15" s="3"/>
      <c r="J15" s="3"/>
      <c r="K15" s="3"/>
      <c r="L15" s="3"/>
      <c r="M15" s="3"/>
      <c r="N15" s="3"/>
      <c r="O15" s="64"/>
      <c r="P15" s="64"/>
      <c r="Q15" s="64"/>
      <c r="R15" s="64"/>
      <c r="S15" s="79">
        <v>49</v>
      </c>
      <c r="T15" s="14">
        <f t="shared" si="0"/>
        <v>99</v>
      </c>
    </row>
    <row r="16" spans="1:20" ht="18.75" customHeight="1" thickBot="1" x14ac:dyDescent="0.3">
      <c r="A16" s="113"/>
      <c r="B16" s="115"/>
      <c r="C16" s="28" t="s">
        <v>42</v>
      </c>
      <c r="D16" s="18">
        <v>17</v>
      </c>
      <c r="E16" s="11">
        <v>233</v>
      </c>
      <c r="F16" s="11"/>
      <c r="G16" s="11"/>
      <c r="H16" s="11"/>
      <c r="I16" s="11"/>
      <c r="J16" s="11"/>
      <c r="K16" s="11"/>
      <c r="L16" s="11"/>
      <c r="M16" s="11"/>
      <c r="N16" s="11"/>
      <c r="O16" s="61"/>
      <c r="P16" s="61"/>
      <c r="Q16" s="61"/>
      <c r="R16" s="61"/>
      <c r="S16" s="75">
        <v>50</v>
      </c>
      <c r="T16" s="12">
        <f t="shared" si="0"/>
        <v>300</v>
      </c>
    </row>
    <row r="17" spans="1:20" ht="39" customHeight="1" x14ac:dyDescent="0.25">
      <c r="A17" s="123" t="s">
        <v>43</v>
      </c>
      <c r="B17" s="125" t="s">
        <v>45</v>
      </c>
      <c r="C17" s="26" t="s">
        <v>44</v>
      </c>
      <c r="D17" s="1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62"/>
      <c r="P17" s="62"/>
      <c r="Q17" s="62"/>
      <c r="R17" s="62"/>
      <c r="S17" s="77">
        <v>75</v>
      </c>
      <c r="T17" s="10">
        <f t="shared" si="0"/>
        <v>75</v>
      </c>
    </row>
    <row r="18" spans="1:20" ht="15.75" thickBot="1" x14ac:dyDescent="0.3">
      <c r="A18" s="124"/>
      <c r="B18" s="126"/>
      <c r="C18" s="28" t="s">
        <v>56</v>
      </c>
      <c r="D18" s="2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65"/>
      <c r="P18" s="65"/>
      <c r="Q18" s="65"/>
      <c r="R18" s="65"/>
      <c r="S18" s="80">
        <v>8</v>
      </c>
      <c r="T18" s="12">
        <f t="shared" si="0"/>
        <v>8</v>
      </c>
    </row>
    <row r="19" spans="1:20" ht="15" customHeight="1" x14ac:dyDescent="0.25">
      <c r="A19" s="112" t="s">
        <v>49</v>
      </c>
      <c r="B19" s="114" t="s">
        <v>46</v>
      </c>
      <c r="C19" s="24" t="s">
        <v>47</v>
      </c>
      <c r="D19" s="17">
        <v>34</v>
      </c>
      <c r="E19" s="9"/>
      <c r="F19" s="9"/>
      <c r="G19" s="9"/>
      <c r="H19" s="9"/>
      <c r="I19" s="9">
        <v>13</v>
      </c>
      <c r="J19" s="9"/>
      <c r="K19" s="9"/>
      <c r="L19" s="9"/>
      <c r="M19" s="9"/>
      <c r="N19" s="9"/>
      <c r="O19" s="74">
        <v>162</v>
      </c>
      <c r="P19" s="60"/>
      <c r="Q19" s="60"/>
      <c r="R19" s="60"/>
      <c r="S19" s="74">
        <v>19</v>
      </c>
      <c r="T19" s="10">
        <f t="shared" si="0"/>
        <v>228</v>
      </c>
    </row>
    <row r="20" spans="1:20" ht="15.75" thickBot="1" x14ac:dyDescent="0.3">
      <c r="A20" s="113"/>
      <c r="B20" s="115"/>
      <c r="C20" s="25" t="s">
        <v>48</v>
      </c>
      <c r="D20" s="18">
        <v>10</v>
      </c>
      <c r="E20" s="11"/>
      <c r="F20" s="11"/>
      <c r="G20" s="11">
        <v>11</v>
      </c>
      <c r="H20" s="11"/>
      <c r="I20" s="11"/>
      <c r="J20" s="11"/>
      <c r="K20" s="11"/>
      <c r="L20" s="11"/>
      <c r="M20" s="11"/>
      <c r="N20" s="11"/>
      <c r="O20" s="75">
        <v>1</v>
      </c>
      <c r="P20" s="61"/>
      <c r="Q20" s="61"/>
      <c r="R20" s="61"/>
      <c r="S20" s="61"/>
      <c r="T20" s="12">
        <f t="shared" si="0"/>
        <v>22</v>
      </c>
    </row>
    <row r="21" spans="1:20" x14ac:dyDescent="0.25">
      <c r="A21" s="112" t="s">
        <v>50</v>
      </c>
      <c r="B21" s="128" t="s">
        <v>51</v>
      </c>
      <c r="C21" s="24" t="s">
        <v>52</v>
      </c>
      <c r="D21" s="17"/>
      <c r="E21" s="9">
        <v>12</v>
      </c>
      <c r="F21" s="9"/>
      <c r="G21" s="9"/>
      <c r="H21" s="9"/>
      <c r="I21" s="9">
        <v>51</v>
      </c>
      <c r="J21" s="9"/>
      <c r="K21" s="9"/>
      <c r="L21" s="9">
        <v>20</v>
      </c>
      <c r="M21" s="9"/>
      <c r="N21" s="9"/>
      <c r="O21" s="60"/>
      <c r="P21" s="60"/>
      <c r="Q21" s="60"/>
      <c r="R21" s="60"/>
      <c r="S21" s="60"/>
      <c r="T21" s="10">
        <f t="shared" si="0"/>
        <v>83</v>
      </c>
    </row>
    <row r="22" spans="1:20" x14ac:dyDescent="0.25">
      <c r="A22" s="127"/>
      <c r="B22" s="130"/>
      <c r="C22" s="29" t="s">
        <v>53</v>
      </c>
      <c r="D22" s="21">
        <v>49</v>
      </c>
      <c r="E22" s="3">
        <v>50</v>
      </c>
      <c r="F22" s="3">
        <v>20</v>
      </c>
      <c r="G22" s="3">
        <v>19</v>
      </c>
      <c r="H22" s="3"/>
      <c r="I22" s="3"/>
      <c r="J22" s="3"/>
      <c r="K22" s="3"/>
      <c r="L22" s="3"/>
      <c r="M22" s="3"/>
      <c r="N22" s="3"/>
      <c r="O22" s="64"/>
      <c r="P22" s="64"/>
      <c r="Q22" s="64"/>
      <c r="R22" s="64"/>
      <c r="S22" s="64"/>
      <c r="T22" s="14">
        <f t="shared" si="0"/>
        <v>138</v>
      </c>
    </row>
    <row r="23" spans="1:20" ht="15.75" thickBot="1" x14ac:dyDescent="0.3">
      <c r="A23" s="113"/>
      <c r="B23" s="131"/>
      <c r="C23" s="28" t="s">
        <v>54</v>
      </c>
      <c r="D23" s="18">
        <v>24</v>
      </c>
      <c r="E23" s="11">
        <v>73</v>
      </c>
      <c r="F23" s="11">
        <v>17</v>
      </c>
      <c r="G23" s="11"/>
      <c r="H23" s="11"/>
      <c r="I23" s="11"/>
      <c r="J23" s="11"/>
      <c r="K23" s="11"/>
      <c r="L23" s="11"/>
      <c r="M23" s="11"/>
      <c r="N23" s="11"/>
      <c r="O23" s="61"/>
      <c r="P23" s="61"/>
      <c r="Q23" s="61"/>
      <c r="R23" s="61"/>
      <c r="S23" s="61"/>
      <c r="T23" s="12">
        <f t="shared" si="0"/>
        <v>114</v>
      </c>
    </row>
    <row r="24" spans="1:20" ht="19.5" customHeight="1" thickBot="1" x14ac:dyDescent="0.3">
      <c r="A24" s="120" t="s">
        <v>55</v>
      </c>
      <c r="B24" s="121"/>
      <c r="C24" s="122"/>
      <c r="D24" s="30">
        <f>SUM(D3:D23)</f>
        <v>1232</v>
      </c>
      <c r="E24" s="30">
        <f t="shared" ref="E24:S24" si="1">SUM(E3:E23)</f>
        <v>1422</v>
      </c>
      <c r="F24" s="30">
        <f t="shared" si="1"/>
        <v>330</v>
      </c>
      <c r="G24" s="30">
        <f t="shared" si="1"/>
        <v>184</v>
      </c>
      <c r="H24" s="30">
        <f t="shared" si="1"/>
        <v>136</v>
      </c>
      <c r="I24" s="30">
        <f t="shared" si="1"/>
        <v>64</v>
      </c>
      <c r="J24" s="30">
        <f t="shared" si="1"/>
        <v>18</v>
      </c>
      <c r="K24" s="30">
        <f t="shared" si="1"/>
        <v>75</v>
      </c>
      <c r="L24" s="30">
        <f t="shared" si="1"/>
        <v>96</v>
      </c>
      <c r="M24" s="30">
        <f t="shared" si="1"/>
        <v>15</v>
      </c>
      <c r="N24" s="30">
        <f t="shared" si="1"/>
        <v>0</v>
      </c>
      <c r="O24" s="30">
        <f t="shared" si="1"/>
        <v>199</v>
      </c>
      <c r="P24" s="30">
        <f t="shared" si="1"/>
        <v>89</v>
      </c>
      <c r="Q24" s="30">
        <f t="shared" si="1"/>
        <v>200</v>
      </c>
      <c r="R24" s="30">
        <f t="shared" si="1"/>
        <v>70</v>
      </c>
      <c r="S24" s="30">
        <f t="shared" si="1"/>
        <v>453</v>
      </c>
      <c r="T24" s="31">
        <f t="shared" si="0"/>
        <v>4583</v>
      </c>
    </row>
  </sheetData>
  <mergeCells count="15">
    <mergeCell ref="A21:A23"/>
    <mergeCell ref="B21:B23"/>
    <mergeCell ref="A24:C24"/>
    <mergeCell ref="A17:A18"/>
    <mergeCell ref="B17:B18"/>
    <mergeCell ref="A19:A20"/>
    <mergeCell ref="B19:B20"/>
    <mergeCell ref="B10:B13"/>
    <mergeCell ref="A10:A13"/>
    <mergeCell ref="A14:A16"/>
    <mergeCell ref="B14:B16"/>
    <mergeCell ref="A4:A5"/>
    <mergeCell ref="B4:B5"/>
    <mergeCell ref="B6:B9"/>
    <mergeCell ref="A6:A9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topLeftCell="A10" zoomScaleNormal="100" workbookViewId="0">
      <selection activeCell="O33" sqref="O33"/>
    </sheetView>
  </sheetViews>
  <sheetFormatPr defaultRowHeight="15" x14ac:dyDescent="0.25"/>
  <cols>
    <col min="2" max="2" width="18" customWidth="1"/>
    <col min="3" max="3" width="30.85546875" customWidth="1"/>
    <col min="4" max="20" width="7.28515625" customWidth="1"/>
  </cols>
  <sheetData>
    <row r="1" spans="1:20" ht="21.75" customHeight="1" thickBot="1" x14ac:dyDescent="0.3">
      <c r="A1" s="47" t="s">
        <v>68</v>
      </c>
    </row>
    <row r="2" spans="1:20" ht="30.75" thickBot="1" x14ac:dyDescent="0.3">
      <c r="A2" s="44" t="s">
        <v>16</v>
      </c>
      <c r="B2" s="45" t="s">
        <v>20</v>
      </c>
      <c r="C2" s="46" t="s">
        <v>21</v>
      </c>
      <c r="D2" s="36" t="s">
        <v>10</v>
      </c>
      <c r="E2" s="45" t="s">
        <v>13</v>
      </c>
      <c r="F2" s="45" t="s">
        <v>2</v>
      </c>
      <c r="G2" s="45" t="s">
        <v>4</v>
      </c>
      <c r="H2" s="45" t="s">
        <v>12</v>
      </c>
      <c r="I2" s="45" t="s">
        <v>9</v>
      </c>
      <c r="J2" s="45" t="s">
        <v>5</v>
      </c>
      <c r="K2" s="45" t="s">
        <v>14</v>
      </c>
      <c r="L2" s="45" t="s">
        <v>15</v>
      </c>
      <c r="M2" s="45" t="s">
        <v>0</v>
      </c>
      <c r="N2" s="45" t="s">
        <v>1</v>
      </c>
      <c r="O2" s="45" t="s">
        <v>11</v>
      </c>
      <c r="P2" s="45" t="s">
        <v>3</v>
      </c>
      <c r="Q2" s="45" t="s">
        <v>8</v>
      </c>
      <c r="R2" s="45" t="s">
        <v>6</v>
      </c>
      <c r="S2" s="45" t="s">
        <v>7</v>
      </c>
      <c r="T2" s="46" t="s">
        <v>55</v>
      </c>
    </row>
    <row r="3" spans="1:20" ht="30.75" thickBot="1" x14ac:dyDescent="0.3">
      <c r="A3" s="5" t="s">
        <v>17</v>
      </c>
      <c r="B3" s="6" t="s">
        <v>18</v>
      </c>
      <c r="C3" s="23" t="s">
        <v>19</v>
      </c>
      <c r="D3" s="16">
        <v>34</v>
      </c>
      <c r="E3" s="7"/>
      <c r="F3" s="7">
        <v>7</v>
      </c>
      <c r="G3" s="7">
        <v>5</v>
      </c>
      <c r="H3" s="7">
        <v>4</v>
      </c>
      <c r="I3" s="7"/>
      <c r="J3" s="7"/>
      <c r="K3" s="7"/>
      <c r="L3" s="7"/>
      <c r="M3" s="7"/>
      <c r="N3" s="7"/>
      <c r="O3" s="59"/>
      <c r="P3" s="59"/>
      <c r="Q3" s="59"/>
      <c r="R3" s="59"/>
      <c r="S3" s="78">
        <v>12</v>
      </c>
      <c r="T3" s="8">
        <f t="shared" ref="T3:T23" si="0">SUM(D3:S3)</f>
        <v>62</v>
      </c>
    </row>
    <row r="4" spans="1:20" ht="15" customHeight="1" x14ac:dyDescent="0.25">
      <c r="A4" s="112" t="s">
        <v>22</v>
      </c>
      <c r="B4" s="114" t="s">
        <v>23</v>
      </c>
      <c r="C4" s="24" t="s">
        <v>24</v>
      </c>
      <c r="D4" s="17"/>
      <c r="E4" s="9"/>
      <c r="F4" s="9"/>
      <c r="G4" s="9">
        <v>2</v>
      </c>
      <c r="H4" s="9"/>
      <c r="I4" s="9"/>
      <c r="J4" s="9"/>
      <c r="K4" s="9"/>
      <c r="L4" s="9"/>
      <c r="M4" s="9"/>
      <c r="N4" s="9"/>
      <c r="O4" s="60"/>
      <c r="P4" s="74">
        <v>15</v>
      </c>
      <c r="Q4" s="74">
        <v>34</v>
      </c>
      <c r="R4" s="74">
        <v>12</v>
      </c>
      <c r="S4" s="74"/>
      <c r="T4" s="10">
        <f t="shared" si="0"/>
        <v>63</v>
      </c>
    </row>
    <row r="5" spans="1:20" ht="15.75" thickBot="1" x14ac:dyDescent="0.3">
      <c r="A5" s="113"/>
      <c r="B5" s="115"/>
      <c r="C5" s="25" t="s">
        <v>25</v>
      </c>
      <c r="D5" s="18">
        <v>59</v>
      </c>
      <c r="E5" s="11"/>
      <c r="F5" s="11">
        <v>19</v>
      </c>
      <c r="G5" s="11">
        <v>5</v>
      </c>
      <c r="H5" s="11"/>
      <c r="I5" s="11"/>
      <c r="J5" s="11"/>
      <c r="K5" s="11">
        <v>8</v>
      </c>
      <c r="L5" s="11"/>
      <c r="M5" s="11"/>
      <c r="N5" s="11"/>
      <c r="O5" s="61"/>
      <c r="P5" s="61"/>
      <c r="Q5" s="61"/>
      <c r="R5" s="61"/>
      <c r="S5" s="75"/>
      <c r="T5" s="12">
        <f t="shared" si="0"/>
        <v>91</v>
      </c>
    </row>
    <row r="6" spans="1:20" ht="32.25" customHeight="1" x14ac:dyDescent="0.25">
      <c r="A6" s="116" t="s">
        <v>27</v>
      </c>
      <c r="B6" s="114" t="s">
        <v>28</v>
      </c>
      <c r="C6" s="26" t="s">
        <v>26</v>
      </c>
      <c r="D6" s="19">
        <v>39</v>
      </c>
      <c r="E6" s="13"/>
      <c r="F6" s="13">
        <v>12</v>
      </c>
      <c r="G6" s="13"/>
      <c r="H6" s="13"/>
      <c r="I6" s="13"/>
      <c r="J6" s="13"/>
      <c r="K6" s="13"/>
      <c r="L6" s="13"/>
      <c r="M6" s="13"/>
      <c r="N6" s="13"/>
      <c r="O6" s="77">
        <v>12</v>
      </c>
      <c r="P6" s="62"/>
      <c r="Q6" s="62"/>
      <c r="R6" s="62"/>
      <c r="S6" s="77">
        <v>30</v>
      </c>
      <c r="T6" s="10">
        <f t="shared" si="0"/>
        <v>93</v>
      </c>
    </row>
    <row r="7" spans="1:20" ht="15" customHeight="1" x14ac:dyDescent="0.25">
      <c r="A7" s="117"/>
      <c r="B7" s="119"/>
      <c r="C7" s="27" t="s">
        <v>29</v>
      </c>
      <c r="D7" s="20">
        <v>9</v>
      </c>
      <c r="E7" s="2"/>
      <c r="F7" s="2"/>
      <c r="G7" s="2"/>
      <c r="H7" s="2"/>
      <c r="I7" s="2"/>
      <c r="J7" s="2"/>
      <c r="K7" s="2"/>
      <c r="L7" s="2"/>
      <c r="M7" s="2"/>
      <c r="N7" s="2"/>
      <c r="O7" s="76"/>
      <c r="P7" s="63"/>
      <c r="Q7" s="63"/>
      <c r="R7" s="63"/>
      <c r="S7" s="63"/>
      <c r="T7" s="14">
        <f t="shared" si="0"/>
        <v>9</v>
      </c>
    </row>
    <row r="8" spans="1:20" ht="15" customHeight="1" x14ac:dyDescent="0.25">
      <c r="A8" s="117"/>
      <c r="B8" s="119"/>
      <c r="C8" s="27" t="s">
        <v>30</v>
      </c>
      <c r="D8" s="20">
        <v>21</v>
      </c>
      <c r="E8" s="2">
        <v>28</v>
      </c>
      <c r="F8" s="2">
        <v>3</v>
      </c>
      <c r="G8" s="2"/>
      <c r="H8" s="2"/>
      <c r="I8" s="2"/>
      <c r="J8" s="2"/>
      <c r="K8" s="2">
        <v>7</v>
      </c>
      <c r="L8" s="2"/>
      <c r="M8" s="2">
        <v>7</v>
      </c>
      <c r="N8" s="2"/>
      <c r="O8" s="76">
        <v>2</v>
      </c>
      <c r="P8" s="63"/>
      <c r="Q8" s="63"/>
      <c r="R8" s="63"/>
      <c r="S8" s="63"/>
      <c r="T8" s="14">
        <f t="shared" si="0"/>
        <v>68</v>
      </c>
    </row>
    <row r="9" spans="1:20" ht="15.75" thickBot="1" x14ac:dyDescent="0.3">
      <c r="A9" s="118"/>
      <c r="B9" s="115"/>
      <c r="C9" s="25" t="s">
        <v>31</v>
      </c>
      <c r="D9" s="18">
        <v>20</v>
      </c>
      <c r="E9" s="11"/>
      <c r="F9" s="11">
        <v>3</v>
      </c>
      <c r="G9" s="11"/>
      <c r="H9" s="11"/>
      <c r="I9" s="11"/>
      <c r="J9" s="11"/>
      <c r="K9" s="11"/>
      <c r="L9" s="11"/>
      <c r="M9" s="11"/>
      <c r="N9" s="11"/>
      <c r="O9" s="75">
        <v>6</v>
      </c>
      <c r="P9" s="61"/>
      <c r="Q9" s="61"/>
      <c r="R9" s="61"/>
      <c r="S9" s="61"/>
      <c r="T9" s="12">
        <f t="shared" si="0"/>
        <v>29</v>
      </c>
    </row>
    <row r="10" spans="1:20" ht="19.5" customHeight="1" x14ac:dyDescent="0.25">
      <c r="A10" s="116" t="s">
        <v>32</v>
      </c>
      <c r="B10" s="114" t="s">
        <v>37</v>
      </c>
      <c r="C10" s="26" t="s">
        <v>33</v>
      </c>
      <c r="D10" s="17">
        <v>38</v>
      </c>
      <c r="E10" s="9"/>
      <c r="F10" s="9">
        <v>28</v>
      </c>
      <c r="G10" s="9"/>
      <c r="H10" s="9"/>
      <c r="I10" s="9"/>
      <c r="J10" s="9"/>
      <c r="K10" s="9"/>
      <c r="L10" s="9"/>
      <c r="M10" s="9"/>
      <c r="N10" s="9"/>
      <c r="O10" s="60"/>
      <c r="P10" s="60"/>
      <c r="Q10" s="60"/>
      <c r="R10" s="60"/>
      <c r="S10" s="60"/>
      <c r="T10" s="10">
        <f t="shared" si="0"/>
        <v>66</v>
      </c>
    </row>
    <row r="11" spans="1:20" x14ac:dyDescent="0.25">
      <c r="A11" s="117"/>
      <c r="B11" s="119"/>
      <c r="C11" s="27" t="s">
        <v>34</v>
      </c>
      <c r="D11" s="21">
        <v>82</v>
      </c>
      <c r="E11" s="3">
        <v>17</v>
      </c>
      <c r="F11" s="3">
        <v>6</v>
      </c>
      <c r="G11" s="3"/>
      <c r="H11" s="3"/>
      <c r="I11" s="3"/>
      <c r="J11" s="3"/>
      <c r="K11" s="3"/>
      <c r="L11" s="3"/>
      <c r="M11" s="3"/>
      <c r="N11" s="3"/>
      <c r="O11" s="64"/>
      <c r="P11" s="64"/>
      <c r="Q11" s="64"/>
      <c r="R11" s="64"/>
      <c r="S11" s="64"/>
      <c r="T11" s="14">
        <f t="shared" si="0"/>
        <v>105</v>
      </c>
    </row>
    <row r="12" spans="1:20" x14ac:dyDescent="0.25">
      <c r="A12" s="117"/>
      <c r="B12" s="119"/>
      <c r="C12" s="27" t="s">
        <v>35</v>
      </c>
      <c r="D12" s="21">
        <v>12</v>
      </c>
      <c r="E12" s="3"/>
      <c r="F12" s="3">
        <v>3</v>
      </c>
      <c r="G12" s="3"/>
      <c r="H12" s="3"/>
      <c r="I12" s="3"/>
      <c r="J12" s="3"/>
      <c r="K12" s="3"/>
      <c r="L12" s="3"/>
      <c r="M12" s="3"/>
      <c r="N12" s="3"/>
      <c r="O12" s="64"/>
      <c r="P12" s="64"/>
      <c r="Q12" s="64"/>
      <c r="R12" s="64"/>
      <c r="S12" s="64"/>
      <c r="T12" s="14">
        <f t="shared" si="0"/>
        <v>15</v>
      </c>
    </row>
    <row r="13" spans="1:20" ht="15.75" thickBot="1" x14ac:dyDescent="0.3">
      <c r="A13" s="118"/>
      <c r="B13" s="115"/>
      <c r="C13" s="28" t="s">
        <v>36</v>
      </c>
      <c r="D13" s="18">
        <v>32</v>
      </c>
      <c r="E13" s="11">
        <v>31</v>
      </c>
      <c r="F13" s="11"/>
      <c r="G13" s="11">
        <v>9</v>
      </c>
      <c r="H13" s="11">
        <v>3</v>
      </c>
      <c r="I13" s="11"/>
      <c r="J13" s="11"/>
      <c r="K13" s="11"/>
      <c r="L13" s="11">
        <v>4</v>
      </c>
      <c r="M13" s="11"/>
      <c r="N13" s="11"/>
      <c r="O13" s="61"/>
      <c r="P13" s="61"/>
      <c r="Q13" s="61"/>
      <c r="R13" s="61"/>
      <c r="S13" s="61"/>
      <c r="T13" s="12">
        <f t="shared" si="0"/>
        <v>79</v>
      </c>
    </row>
    <row r="14" spans="1:20" ht="19.5" customHeight="1" x14ac:dyDescent="0.25">
      <c r="A14" s="112" t="s">
        <v>38</v>
      </c>
      <c r="B14" s="114" t="s">
        <v>39</v>
      </c>
      <c r="C14" s="26" t="s">
        <v>40</v>
      </c>
      <c r="D14" s="17"/>
      <c r="E14" s="9">
        <v>161</v>
      </c>
      <c r="F14" s="9"/>
      <c r="G14" s="9"/>
      <c r="H14" s="9">
        <v>1</v>
      </c>
      <c r="I14" s="9"/>
      <c r="J14" s="9"/>
      <c r="K14" s="9"/>
      <c r="L14" s="9"/>
      <c r="M14" s="9"/>
      <c r="N14" s="9"/>
      <c r="O14" s="60"/>
      <c r="P14" s="60"/>
      <c r="Q14" s="60"/>
      <c r="R14" s="60"/>
      <c r="S14" s="74">
        <v>19</v>
      </c>
      <c r="T14" s="10">
        <f t="shared" si="0"/>
        <v>181</v>
      </c>
    </row>
    <row r="15" spans="1:20" x14ac:dyDescent="0.25">
      <c r="A15" s="127"/>
      <c r="B15" s="119"/>
      <c r="C15" s="27" t="s">
        <v>41</v>
      </c>
      <c r="D15" s="21"/>
      <c r="E15" s="3">
        <v>11</v>
      </c>
      <c r="F15" s="3"/>
      <c r="G15" s="3"/>
      <c r="H15" s="3"/>
      <c r="I15" s="3"/>
      <c r="J15" s="3"/>
      <c r="K15" s="3"/>
      <c r="L15" s="3"/>
      <c r="M15" s="3"/>
      <c r="N15" s="3"/>
      <c r="O15" s="64"/>
      <c r="P15" s="64"/>
      <c r="Q15" s="64"/>
      <c r="R15" s="64"/>
      <c r="S15" s="79">
        <v>20</v>
      </c>
      <c r="T15" s="14">
        <f t="shared" si="0"/>
        <v>31</v>
      </c>
    </row>
    <row r="16" spans="1:20" ht="15.75" thickBot="1" x14ac:dyDescent="0.3">
      <c r="A16" s="113"/>
      <c r="B16" s="115"/>
      <c r="C16" s="28" t="s">
        <v>42</v>
      </c>
      <c r="D16" s="18"/>
      <c r="E16" s="11">
        <v>41</v>
      </c>
      <c r="F16" s="11"/>
      <c r="G16" s="11"/>
      <c r="H16" s="11"/>
      <c r="I16" s="11"/>
      <c r="J16" s="11"/>
      <c r="K16" s="11"/>
      <c r="L16" s="11"/>
      <c r="M16" s="11"/>
      <c r="N16" s="11"/>
      <c r="O16" s="61"/>
      <c r="P16" s="61"/>
      <c r="Q16" s="61"/>
      <c r="R16" s="61"/>
      <c r="S16" s="75">
        <v>16</v>
      </c>
      <c r="T16" s="12">
        <f t="shared" si="0"/>
        <v>57</v>
      </c>
    </row>
    <row r="17" spans="1:20" ht="15" customHeight="1" x14ac:dyDescent="0.25">
      <c r="A17" s="123" t="s">
        <v>43</v>
      </c>
      <c r="B17" s="125" t="s">
        <v>45</v>
      </c>
      <c r="C17" s="26" t="s">
        <v>44</v>
      </c>
      <c r="D17" s="1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62"/>
      <c r="P17" s="62"/>
      <c r="Q17" s="62"/>
      <c r="R17" s="62"/>
      <c r="S17" s="77">
        <v>39</v>
      </c>
      <c r="T17" s="10">
        <f t="shared" si="0"/>
        <v>39</v>
      </c>
    </row>
    <row r="18" spans="1:20" ht="15.75" thickBot="1" x14ac:dyDescent="0.3">
      <c r="A18" s="124"/>
      <c r="B18" s="126"/>
      <c r="C18" s="28" t="s">
        <v>56</v>
      </c>
      <c r="D18" s="2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65"/>
      <c r="P18" s="65"/>
      <c r="Q18" s="65"/>
      <c r="R18" s="65"/>
      <c r="S18" s="80">
        <v>12</v>
      </c>
      <c r="T18" s="12">
        <f t="shared" si="0"/>
        <v>12</v>
      </c>
    </row>
    <row r="19" spans="1:20" ht="27.75" customHeight="1" x14ac:dyDescent="0.25">
      <c r="A19" s="112" t="s">
        <v>49</v>
      </c>
      <c r="B19" s="114" t="s">
        <v>46</v>
      </c>
      <c r="C19" s="24" t="s">
        <v>47</v>
      </c>
      <c r="D19" s="69">
        <v>19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77">
        <v>135</v>
      </c>
      <c r="P19" s="62"/>
      <c r="Q19" s="62"/>
      <c r="R19" s="62"/>
      <c r="S19" s="77"/>
      <c r="T19" s="32">
        <f t="shared" si="0"/>
        <v>154</v>
      </c>
    </row>
    <row r="20" spans="1:20" ht="18.75" customHeight="1" thickBot="1" x14ac:dyDescent="0.3">
      <c r="A20" s="113"/>
      <c r="B20" s="115"/>
      <c r="C20" s="25" t="s">
        <v>48</v>
      </c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72"/>
      <c r="P20" s="72"/>
      <c r="Q20" s="72"/>
      <c r="R20" s="72"/>
      <c r="S20" s="81"/>
      <c r="T20" s="68">
        <f t="shared" si="0"/>
        <v>0</v>
      </c>
    </row>
    <row r="21" spans="1:20" x14ac:dyDescent="0.25">
      <c r="A21" s="112" t="s">
        <v>50</v>
      </c>
      <c r="B21" s="128" t="s">
        <v>51</v>
      </c>
      <c r="C21" s="24" t="s">
        <v>52</v>
      </c>
      <c r="D21" s="19"/>
      <c r="E21" s="13"/>
      <c r="F21" s="13"/>
      <c r="G21" s="13"/>
      <c r="H21" s="13"/>
      <c r="I21" s="13">
        <v>18</v>
      </c>
      <c r="J21" s="13"/>
      <c r="K21" s="13"/>
      <c r="L21" s="13"/>
      <c r="M21" s="13"/>
      <c r="N21" s="13"/>
      <c r="O21" s="62"/>
      <c r="P21" s="62"/>
      <c r="Q21" s="62"/>
      <c r="R21" s="62"/>
      <c r="S21" s="77"/>
      <c r="T21" s="32">
        <f t="shared" si="0"/>
        <v>18</v>
      </c>
    </row>
    <row r="22" spans="1:20" x14ac:dyDescent="0.25">
      <c r="A22" s="127"/>
      <c r="B22" s="130"/>
      <c r="C22" s="29" t="s">
        <v>53</v>
      </c>
      <c r="D22" s="20">
        <v>19</v>
      </c>
      <c r="E22" s="2">
        <v>28</v>
      </c>
      <c r="F22" s="2"/>
      <c r="G22" s="2"/>
      <c r="H22" s="2"/>
      <c r="I22" s="2"/>
      <c r="J22" s="2"/>
      <c r="K22" s="2"/>
      <c r="L22" s="2"/>
      <c r="M22" s="2"/>
      <c r="N22" s="2"/>
      <c r="O22" s="63"/>
      <c r="P22" s="63"/>
      <c r="Q22" s="63"/>
      <c r="R22" s="63"/>
      <c r="S22" s="76">
        <v>7</v>
      </c>
      <c r="T22" s="58">
        <f t="shared" si="0"/>
        <v>54</v>
      </c>
    </row>
    <row r="23" spans="1:20" ht="15.75" thickBot="1" x14ac:dyDescent="0.3">
      <c r="A23" s="113"/>
      <c r="B23" s="131"/>
      <c r="C23" s="28" t="s">
        <v>54</v>
      </c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3"/>
      <c r="P23" s="73"/>
      <c r="Q23" s="73"/>
      <c r="R23" s="73"/>
      <c r="S23" s="73"/>
      <c r="T23" s="58">
        <f t="shared" si="0"/>
        <v>0</v>
      </c>
    </row>
    <row r="24" spans="1:20" ht="15.75" thickBot="1" x14ac:dyDescent="0.3">
      <c r="A24" s="120" t="s">
        <v>55</v>
      </c>
      <c r="B24" s="121"/>
      <c r="C24" s="122"/>
      <c r="D24" s="33">
        <f>SUM(D3:D22)</f>
        <v>384</v>
      </c>
      <c r="E24" s="33">
        <f t="shared" ref="E24:T24" si="1">SUM(E3:E22)</f>
        <v>317</v>
      </c>
      <c r="F24" s="33">
        <f t="shared" si="1"/>
        <v>81</v>
      </c>
      <c r="G24" s="33">
        <f t="shared" si="1"/>
        <v>21</v>
      </c>
      <c r="H24" s="33">
        <f t="shared" si="1"/>
        <v>8</v>
      </c>
      <c r="I24" s="33">
        <f t="shared" si="1"/>
        <v>18</v>
      </c>
      <c r="J24" s="33">
        <f t="shared" si="1"/>
        <v>0</v>
      </c>
      <c r="K24" s="33">
        <f t="shared" si="1"/>
        <v>15</v>
      </c>
      <c r="L24" s="33">
        <f t="shared" si="1"/>
        <v>4</v>
      </c>
      <c r="M24" s="33">
        <f t="shared" si="1"/>
        <v>7</v>
      </c>
      <c r="N24" s="33">
        <f t="shared" si="1"/>
        <v>0</v>
      </c>
      <c r="O24" s="33">
        <f t="shared" si="1"/>
        <v>155</v>
      </c>
      <c r="P24" s="33">
        <f t="shared" si="1"/>
        <v>15</v>
      </c>
      <c r="Q24" s="33">
        <f t="shared" si="1"/>
        <v>34</v>
      </c>
      <c r="R24" s="33">
        <f t="shared" si="1"/>
        <v>12</v>
      </c>
      <c r="S24" s="33">
        <f t="shared" si="1"/>
        <v>155</v>
      </c>
      <c r="T24" s="34">
        <f t="shared" si="1"/>
        <v>1226</v>
      </c>
    </row>
    <row r="25" spans="1:20" x14ac:dyDescent="0.25">
      <c r="T25" s="101"/>
    </row>
  </sheetData>
  <mergeCells count="15">
    <mergeCell ref="A21:A23"/>
    <mergeCell ref="A24:C24"/>
    <mergeCell ref="A4:A5"/>
    <mergeCell ref="B4:B5"/>
    <mergeCell ref="A6:A9"/>
    <mergeCell ref="B6:B9"/>
    <mergeCell ref="A10:A13"/>
    <mergeCell ref="B10:B13"/>
    <mergeCell ref="A14:A16"/>
    <mergeCell ref="B14:B16"/>
    <mergeCell ref="A17:A18"/>
    <mergeCell ref="B17:B18"/>
    <mergeCell ref="A19:A20"/>
    <mergeCell ref="B19:B20"/>
    <mergeCell ref="B21:B23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1.Kopsavilkums</vt:lpstr>
      <vt:lpstr>2.1.Bakalaura</vt:lpstr>
      <vt:lpstr>2.2.Maģistra</vt:lpstr>
      <vt:lpstr>2.3.Doktora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2019-02-18T14:00:51Z</dcterms:modified>
</cp:coreProperties>
</file>