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eva.Ervalde.IZM\Desktop\Mājas lapai\"/>
    </mc:Choice>
  </mc:AlternateContent>
  <bookViews>
    <workbookView xWindow="600" yWindow="315" windowWidth="12120" windowHeight="8640" tabRatio="856"/>
  </bookViews>
  <sheets>
    <sheet name="tipi" sheetId="4" r:id="rId1"/>
    <sheet name="klases" sheetId="5" r:id="rId2"/>
    <sheet name="siev_klases" sheetId="22" r:id="rId3"/>
    <sheet name="pēc_plūsmas" sheetId="17" r:id="rId4"/>
    <sheet name="skolot_pēc_juridstatusa" sheetId="27" r:id="rId5"/>
    <sheet name="jaunie_skolotāji" sheetId="29" r:id="rId6"/>
    <sheet name="skolot_izglītība" sheetId="30" r:id="rId7"/>
    <sheet name="skolot_vecums " sheetId="31" r:id="rId8"/>
    <sheet name="pensijas _vec" sheetId="32" r:id="rId9"/>
    <sheet name="klases_vecumi" sheetId="39" r:id="rId10"/>
    <sheet name="nepilna slodze" sheetId="33" r:id="rId11"/>
  </sheets>
  <calcPr calcId="152511"/>
</workbook>
</file>

<file path=xl/calcChain.xml><?xml version="1.0" encoding="utf-8"?>
<calcChain xmlns="http://schemas.openxmlformats.org/spreadsheetml/2006/main">
  <c r="E25" i="17" l="1"/>
  <c r="G24" i="4" l="1"/>
  <c r="D17" i="31" l="1"/>
  <c r="E17" i="31"/>
  <c r="F17" i="31"/>
  <c r="G17" i="31"/>
  <c r="H17" i="31"/>
  <c r="I17" i="31"/>
  <c r="J17" i="31"/>
  <c r="K17" i="31"/>
  <c r="L17" i="31"/>
  <c r="M17" i="31"/>
  <c r="F18" i="33" l="1"/>
  <c r="F25" i="33" s="1"/>
  <c r="K18" i="30"/>
  <c r="K25" i="30" s="1"/>
  <c r="C23" i="31"/>
  <c r="C22" i="31"/>
  <c r="C21" i="31"/>
  <c r="C20" i="31"/>
  <c r="C19" i="31"/>
  <c r="C18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E39" i="32"/>
  <c r="E38" i="32"/>
  <c r="E37" i="32"/>
  <c r="E36" i="32"/>
  <c r="E35" i="32"/>
  <c r="E34" i="32"/>
  <c r="E23" i="32"/>
  <c r="E22" i="32"/>
  <c r="E21" i="32"/>
  <c r="E20" i="32"/>
  <c r="E19" i="32"/>
  <c r="E18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D17" i="4"/>
  <c r="D24" i="4"/>
  <c r="E18" i="33"/>
  <c r="E25" i="33" s="1"/>
  <c r="C7" i="30"/>
  <c r="D17" i="32"/>
  <c r="D24" i="32" s="1"/>
  <c r="M24" i="31"/>
  <c r="L24" i="31"/>
  <c r="K24" i="31"/>
  <c r="J24" i="31"/>
  <c r="I24" i="31"/>
  <c r="H24" i="31"/>
  <c r="G24" i="31"/>
  <c r="F24" i="31"/>
  <c r="E24" i="31"/>
  <c r="D24" i="31"/>
  <c r="C24" i="30"/>
  <c r="C23" i="30"/>
  <c r="C22" i="30"/>
  <c r="C21" i="30"/>
  <c r="C20" i="30"/>
  <c r="C19" i="30"/>
  <c r="L18" i="30"/>
  <c r="L25" i="30" s="1"/>
  <c r="J18" i="30"/>
  <c r="J25" i="30" s="1"/>
  <c r="I18" i="30"/>
  <c r="I25" i="30" s="1"/>
  <c r="H18" i="30"/>
  <c r="H25" i="30" s="1"/>
  <c r="G18" i="30"/>
  <c r="G25" i="30" s="1"/>
  <c r="F18" i="30"/>
  <c r="F25" i="30" s="1"/>
  <c r="E18" i="30"/>
  <c r="E25" i="30" s="1"/>
  <c r="D18" i="30"/>
  <c r="D25" i="30"/>
  <c r="C17" i="30"/>
  <c r="C16" i="30"/>
  <c r="C15" i="30"/>
  <c r="C14" i="30"/>
  <c r="C13" i="30"/>
  <c r="C12" i="30"/>
  <c r="C11" i="30"/>
  <c r="C10" i="30"/>
  <c r="C9" i="30"/>
  <c r="C8" i="30"/>
  <c r="C6" i="30"/>
  <c r="C5" i="30"/>
  <c r="C24" i="29"/>
  <c r="C23" i="29"/>
  <c r="C22" i="29"/>
  <c r="C21" i="29"/>
  <c r="C20" i="29"/>
  <c r="C19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E18" i="29"/>
  <c r="E25" i="29" s="1"/>
  <c r="D18" i="29"/>
  <c r="D25" i="29" s="1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8" i="27"/>
  <c r="C19" i="27"/>
  <c r="C20" i="27"/>
  <c r="C21" i="27"/>
  <c r="C22" i="27"/>
  <c r="C23" i="27"/>
  <c r="D17" i="27"/>
  <c r="D24" i="27" s="1"/>
  <c r="E17" i="27"/>
  <c r="E24" i="27" s="1"/>
  <c r="F17" i="27"/>
  <c r="F24" i="27" s="1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9" i="22"/>
  <c r="C20" i="22"/>
  <c r="C21" i="22"/>
  <c r="C22" i="22"/>
  <c r="C23" i="22"/>
  <c r="C24" i="22"/>
  <c r="D18" i="22"/>
  <c r="D25" i="22" s="1"/>
  <c r="E18" i="22"/>
  <c r="E25" i="22" s="1"/>
  <c r="F18" i="22"/>
  <c r="F25" i="22" s="1"/>
  <c r="G18" i="22"/>
  <c r="G25" i="22" s="1"/>
  <c r="C39" i="17"/>
  <c r="C38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9" i="17"/>
  <c r="C20" i="17"/>
  <c r="C21" i="17"/>
  <c r="C22" i="17"/>
  <c r="C23" i="17"/>
  <c r="C24" i="17"/>
  <c r="D18" i="17"/>
  <c r="D25" i="17" s="1"/>
  <c r="E18" i="17"/>
  <c r="F18" i="17"/>
  <c r="F25" i="17" s="1"/>
  <c r="G18" i="17"/>
  <c r="G25" i="17" s="1"/>
  <c r="C24" i="5"/>
  <c r="C23" i="5"/>
  <c r="C22" i="5"/>
  <c r="C21" i="5"/>
  <c r="C20" i="5"/>
  <c r="C19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G18" i="5"/>
  <c r="G25" i="5" s="1"/>
  <c r="F18" i="5"/>
  <c r="F25" i="5" s="1"/>
  <c r="E18" i="5"/>
  <c r="E25" i="5" s="1"/>
  <c r="D18" i="5"/>
  <c r="D25" i="5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F17" i="4"/>
  <c r="F24" i="4" s="1"/>
  <c r="E17" i="4"/>
  <c r="E24" i="4" s="1"/>
  <c r="E17" i="32"/>
  <c r="C17" i="4" l="1"/>
  <c r="E24" i="32"/>
  <c r="C17" i="31"/>
  <c r="C24" i="31" s="1"/>
  <c r="C18" i="30"/>
  <c r="C25" i="30" s="1"/>
  <c r="C17" i="27"/>
  <c r="C24" i="27" s="1"/>
  <c r="C18" i="22"/>
  <c r="C25" i="22" s="1"/>
  <c r="C18" i="17"/>
  <c r="C25" i="17" s="1"/>
  <c r="C18" i="5"/>
  <c r="C25" i="5" s="1"/>
  <c r="C24" i="4"/>
  <c r="C18" i="29"/>
  <c r="C25" i="29" s="1"/>
</calcChain>
</file>

<file path=xl/sharedStrings.xml><?xml version="1.0" encoding="utf-8"?>
<sst xmlns="http://schemas.openxmlformats.org/spreadsheetml/2006/main" count="645" uniqueCount="154">
  <si>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</si>
  <si>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</si>
  <si>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</si>
  <si>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</si>
  <si>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</si>
  <si>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</si>
  <si>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</si>
  <si>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</si>
  <si>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</si>
  <si>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</si>
  <si>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</si>
  <si>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</si>
  <si>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</si>
  <si>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</si>
  <si>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</si>
  <si>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</si>
  <si>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</si>
  <si>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</si>
  <si>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</si>
  <si>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</si>
  <si>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</si>
  <si>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</si>
  <si>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</si>
  <si>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</si>
  <si>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</si>
  <si>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</si>
  <si>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</si>
  <si>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</si>
  <si>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</si>
  <si>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 xml:space="preserve">Kopā </t>
  </si>
  <si>
    <t>Kopā</t>
  </si>
  <si>
    <t>1.-4.kl.</t>
  </si>
  <si>
    <t>5.-6.kl.</t>
  </si>
  <si>
    <t>7.-9.kl.</t>
  </si>
  <si>
    <t>10.-12.kl.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</si>
  <si>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</si>
  <si>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</si>
  <si>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</si>
  <si>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</si>
  <si>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</si>
  <si>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</si>
  <si>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</si>
  <si>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</si>
  <si>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2007./2008.m.g.</t>
  </si>
  <si>
    <t>Tai skaitā skolās ar mācību valodu:</t>
  </si>
  <si>
    <t>latviešu</t>
  </si>
  <si>
    <t>krievu</t>
  </si>
  <si>
    <t>citās</t>
  </si>
  <si>
    <t>Valsts skolās</t>
  </si>
  <si>
    <t>Privātskolās</t>
  </si>
  <si>
    <t>Pašvaldību skolās</t>
  </si>
  <si>
    <t>Sākum-skolās</t>
  </si>
  <si>
    <t>Pamat-skolās</t>
  </si>
  <si>
    <t>Vidus-skolās</t>
  </si>
  <si>
    <t>Speciālajās skolās</t>
  </si>
  <si>
    <t>Jauno skolotāju skaits</t>
  </si>
  <si>
    <t>No tiem</t>
  </si>
  <si>
    <t>amatu sāk pildīt paralēli studijām</t>
  </si>
  <si>
    <t>amatu sāk pildīt pēc kvalifikācijas iegūšanas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</si>
  <si>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</si>
  <si>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</si>
  <si>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</si>
  <si>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</si>
  <si>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</si>
  <si>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</si>
  <si>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</si>
  <si>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</si>
  <si>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</si>
  <si>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</si>
  <si>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</si>
  <si>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</si>
  <si>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</si>
  <si>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</si>
  <si>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</si>
  <si>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</si>
  <si>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</si>
  <si>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</si>
  <si>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</si>
  <si>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</si>
  <si>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</si>
  <si>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</si>
  <si>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</si>
  <si>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</si>
  <si>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</si>
  <si>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</si>
  <si>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 Latgales priekšp.</t>
  </si>
  <si>
    <t xml:space="preserve">   Vidzemes priekšp.</t>
  </si>
  <si>
    <t xml:space="preserve">   Zemgales priekšp.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</si>
  <si>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</si>
  <si>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</si>
  <si>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</si>
  <si>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</si>
  <si>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</si>
  <si>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</si>
  <si>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</si>
  <si>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</si>
  <si>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</si>
  <si>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</si>
  <si>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2456*</t>
  </si>
  <si>
    <t>6015**</t>
  </si>
  <si>
    <t>3240*</t>
  </si>
  <si>
    <t>6394**</t>
  </si>
  <si>
    <t>* - 30 gadi un jaunāki; ** - 31-39 gadi</t>
  </si>
  <si>
    <t>Skolotāju skaits kopā</t>
  </si>
  <si>
    <t>No kopējā skaita - pensijas vecumā</t>
  </si>
  <si>
    <t>Reģions</t>
  </si>
  <si>
    <t>2009./2010.m.g.</t>
  </si>
  <si>
    <t>No kopējā skaita pensijas vecumā - %</t>
  </si>
  <si>
    <t>3659*</t>
  </si>
  <si>
    <t>6581**</t>
  </si>
  <si>
    <t>Pedagogu skaits</t>
  </si>
  <si>
    <t>Skolotāju skaits</t>
  </si>
  <si>
    <t>tai skaitā sievietes</t>
  </si>
  <si>
    <t xml:space="preserve">    24 gadi un jaunāki</t>
  </si>
  <si>
    <t xml:space="preserve">    25-29 gadi</t>
  </si>
  <si>
    <t xml:space="preserve">    30-34 gadi</t>
  </si>
  <si>
    <t xml:space="preserve">    35-39 gadi</t>
  </si>
  <si>
    <t xml:space="preserve">    40-44 gadi</t>
  </si>
  <si>
    <t xml:space="preserve">    45-49 gadi</t>
  </si>
  <si>
    <t xml:space="preserve">    50-54 gadi</t>
  </si>
  <si>
    <t xml:space="preserve">    55-59 gadi</t>
  </si>
  <si>
    <t xml:space="preserve">    60-64 gadi</t>
  </si>
  <si>
    <t xml:space="preserve">    65 gadi un vecāki</t>
  </si>
  <si>
    <t>No kopējā skaita (1.r.) pensijas vecumā</t>
  </si>
  <si>
    <t>2010./2011.m.g.</t>
  </si>
  <si>
    <t>divplūsmu (latviešu / krievu)</t>
  </si>
  <si>
    <t>no tiem šajā amatā (kā skolotājs) strādā nepilnu slodzi</t>
  </si>
  <si>
    <t>2011./2012.m.g.</t>
  </si>
  <si>
    <t>-</t>
  </si>
  <si>
    <t>2011./2012.m.g.*</t>
  </si>
  <si>
    <t>2012./2013.m.g.</t>
  </si>
  <si>
    <t>* - t.sk. latviešu /poļu skolā 62 skolotāji</t>
  </si>
  <si>
    <t>no tiem studē pedago-ģiskajā augstākās izglītības programmā</t>
  </si>
  <si>
    <t>10.</t>
  </si>
  <si>
    <t>x</t>
  </si>
  <si>
    <t>Profesionālās izglītības skolotāju skaits</t>
  </si>
  <si>
    <t>darbinieku skaits</t>
  </si>
  <si>
    <t>no tiem - sievietes</t>
  </si>
  <si>
    <t xml:space="preserve">Skolotāji kopā </t>
  </si>
  <si>
    <t>2013./2014.m.g.</t>
  </si>
  <si>
    <t>2014./2015.m.g.</t>
  </si>
  <si>
    <t>2015./2016.m.g.</t>
  </si>
  <si>
    <t>2016./2017.m.g.</t>
  </si>
  <si>
    <t>2017./2018.m.g.</t>
  </si>
  <si>
    <t>Skolotāju skaits LR vispārizglītojošajās dienas skolās 2018./2019.m.g.</t>
  </si>
  <si>
    <t>Skolotāju skaits LR vispārizglītojošajās dienas skolās sadalījumā pa klašu grupām 2018./2019.m.g.</t>
  </si>
  <si>
    <t>Skolotāju - sieviešu skaits LR vispārizglītojošajās dienas skolās sadalījumā pa klašu grupām 2018./2019.m.g.</t>
  </si>
  <si>
    <t>Skolotāju skaits LR vispārizglītojošajās dienas skolās sadalījumā pēc skolas mācību valodas 2018./2019.m.g.</t>
  </si>
  <si>
    <t>Jauno skolotāju skaits, kuri darbu skolā uzsākuši 2018./2019.m.g.</t>
  </si>
  <si>
    <t>LR vispārizglītojošo dienas skolu skolotāju sadalījums pēc izglītības 2018./2019.m.g.</t>
  </si>
  <si>
    <t>LR vispārizglītojošo dienas skolu skolotāju sadalījums pēc vecuma 2018./2019.m.g.</t>
  </si>
  <si>
    <t>Skolotāju skaits LR vispārizglītojošajās dienas skolās, kuri sasnieguši pensijas vecumu 2018./2019.m.g. sākumā</t>
  </si>
  <si>
    <t>LR vispārizglītojošo dienas skolu skolotāju sadalījums pēc vecuma un klašu grupām 2018./2019.m.g.</t>
  </si>
  <si>
    <t>Skolotāju skaits, kuri strādā nepilnu slodzi LR vispārizglītojošajās dienas skolās 2018./2019.m.g.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</si>
</sst>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3" fillId="0" borderId="0"/>
    <xf numFmtId="0" fontId="26" fillId="0" borderId="0"/>
    <xf numFmtId="0" fontId="2" fillId="0" borderId="0"/>
    <xf numFmtId="0" fontId="25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5" fillId="0" borderId="0"/>
    <xf numFmtId="0" fontId="13" fillId="0" borderId="0"/>
    <xf numFmtId="0" fontId="13" fillId="0" borderId="0"/>
  </cellStyleXfs>
  <cellXfs count="226">
    <xf numFmtId="0" fontId="0" fillId="0" borderId="0" xfId="0"/>
    <xf numFmtId="0" fontId="3" fillId="0" borderId="1" xfId="10" applyFont="1" applyFill="1" applyBorder="1" applyAlignment="1">
      <alignment horizontal="left" wrapText="1"/>
    </xf>
    <xf numFmtId="0" fontId="3" fillId="0" borderId="2" xfId="10" applyFont="1" applyFill="1" applyBorder="1" applyAlignment="1">
      <alignment horizontal="left" wrapText="1"/>
    </xf>
    <xf numFmtId="0" fontId="4" fillId="0" borderId="3" xfId="10" applyFont="1" applyFill="1" applyBorder="1" applyAlignment="1">
      <alignment horizontal="left" wrapText="1"/>
    </xf>
    <xf numFmtId="0" fontId="4" fillId="0" borderId="1" xfId="10" applyFont="1" applyFill="1" applyBorder="1" applyAlignment="1">
      <alignment horizontal="left" wrapText="1"/>
    </xf>
    <xf numFmtId="0" fontId="4" fillId="0" borderId="2" xfId="10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7" fillId="0" borderId="4" xfId="0" applyFont="1" applyBorder="1" applyAlignment="1">
      <alignment horizontal="center"/>
    </xf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6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9" applyNumberFormat="1" applyFont="1" applyFill="1" applyBorder="1" applyAlignment="1">
      <alignment horizontal="right" wrapText="1"/>
    </xf>
    <xf numFmtId="0" fontId="1" fillId="0" borderId="1" xfId="9" applyNumberFormat="1" applyFont="1" applyFill="1" applyBorder="1" applyAlignment="1">
      <alignment horizontal="right" wrapText="1"/>
    </xf>
    <xf numFmtId="0" fontId="1" fillId="0" borderId="2" xfId="9" applyNumberFormat="1" applyFont="1" applyFill="1" applyBorder="1" applyAlignment="1">
      <alignment horizontal="right" wrapText="1"/>
    </xf>
    <xf numFmtId="0" fontId="11" fillId="0" borderId="2" xfId="0" applyFont="1" applyBorder="1"/>
    <xf numFmtId="0" fontId="1" fillId="0" borderId="3" xfId="8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8" xfId="5" applyFont="1" applyFill="1" applyBorder="1" applyAlignment="1">
      <alignment horizontal="right" wrapText="1"/>
    </xf>
    <xf numFmtId="0" fontId="1" fillId="0" borderId="9" xfId="8" applyNumberFormat="1" applyFont="1" applyFill="1" applyBorder="1" applyAlignment="1">
      <alignment horizontal="right" wrapText="1"/>
    </xf>
    <xf numFmtId="0" fontId="1" fillId="0" borderId="10" xfId="5" applyFont="1" applyFill="1" applyBorder="1" applyAlignment="1">
      <alignment horizontal="right" wrapText="1"/>
    </xf>
    <xf numFmtId="0" fontId="1" fillId="0" borderId="11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" fillId="0" borderId="11" xfId="5" applyFont="1" applyFill="1" applyBorder="1" applyAlignment="1">
      <alignment horizontal="right" wrapText="1"/>
    </xf>
    <xf numFmtId="0" fontId="0" fillId="0" borderId="12" xfId="0" applyBorder="1" applyAlignment="1">
      <alignment horizontal="center"/>
    </xf>
    <xf numFmtId="0" fontId="1" fillId="0" borderId="13" xfId="5" applyFont="1" applyFill="1" applyBorder="1" applyAlignment="1">
      <alignment horizontal="right" wrapText="1"/>
    </xf>
    <xf numFmtId="0" fontId="1" fillId="0" borderId="12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7" fillId="0" borderId="14" xfId="0" applyFont="1" applyBorder="1"/>
    <xf numFmtId="0" fontId="11" fillId="0" borderId="1" xfId="0" applyFont="1" applyBorder="1"/>
    <xf numFmtId="0" fontId="11" fillId="0" borderId="15" xfId="0" applyFont="1" applyBorder="1"/>
    <xf numFmtId="0" fontId="14" fillId="0" borderId="1" xfId="8" applyNumberFormat="1" applyFont="1" applyFill="1" applyBorder="1" applyAlignment="1">
      <alignment horizontal="right" wrapText="1"/>
    </xf>
    <xf numFmtId="0" fontId="11" fillId="0" borderId="16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15" fillId="0" borderId="1" xfId="5" applyFont="1" applyFill="1" applyBorder="1" applyAlignment="1">
      <alignment horizontal="right" wrapText="1"/>
    </xf>
    <xf numFmtId="0" fontId="15" fillId="0" borderId="2" xfId="5" applyFont="1" applyFill="1" applyBorder="1" applyAlignment="1">
      <alignment horizontal="right" wrapText="1"/>
    </xf>
    <xf numFmtId="0" fontId="1" fillId="0" borderId="1" xfId="12" applyNumberFormat="1" applyFont="1" applyFill="1" applyBorder="1" applyAlignment="1">
      <alignment horizontal="right" wrapText="1"/>
    </xf>
    <xf numFmtId="0" fontId="1" fillId="0" borderId="3" xfId="12" applyNumberFormat="1" applyFont="1" applyFill="1" applyBorder="1" applyAlignment="1">
      <alignment horizontal="right" wrapText="1"/>
    </xf>
    <xf numFmtId="0" fontId="16" fillId="0" borderId="2" xfId="10" applyFont="1" applyFill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1" fillId="0" borderId="17" xfId="5" applyFont="1" applyFill="1" applyBorder="1" applyAlignment="1">
      <alignment horizontal="right" wrapText="1"/>
    </xf>
    <xf numFmtId="0" fontId="1" fillId="0" borderId="18" xfId="5" applyFont="1" applyFill="1" applyBorder="1" applyAlignment="1">
      <alignment horizontal="right" wrapText="1"/>
    </xf>
    <xf numFmtId="0" fontId="0" fillId="0" borderId="19" xfId="0" applyBorder="1" applyAlignment="1">
      <alignment horizontal="center"/>
    </xf>
    <xf numFmtId="0" fontId="1" fillId="0" borderId="19" xfId="5" applyFont="1" applyFill="1" applyBorder="1" applyAlignment="1">
      <alignment horizontal="right" wrapText="1"/>
    </xf>
    <xf numFmtId="0" fontId="7" fillId="0" borderId="20" xfId="0" applyFont="1" applyBorder="1"/>
    <xf numFmtId="0" fontId="7" fillId="0" borderId="21" xfId="0" applyFont="1" applyBorder="1" applyAlignment="1">
      <alignment horizontal="center" vertical="center"/>
    </xf>
    <xf numFmtId="0" fontId="11" fillId="0" borderId="22" xfId="0" applyFont="1" applyBorder="1"/>
    <xf numFmtId="0" fontId="9" fillId="0" borderId="22" xfId="0" applyFont="1" applyBorder="1"/>
    <xf numFmtId="0" fontId="9" fillId="0" borderId="18" xfId="0" applyFont="1" applyBorder="1"/>
    <xf numFmtId="0" fontId="9" fillId="0" borderId="19" xfId="0" applyFont="1" applyBorder="1"/>
    <xf numFmtId="0" fontId="13" fillId="0" borderId="2" xfId="0" applyFont="1" applyBorder="1" applyAlignment="1">
      <alignment horizontal="center"/>
    </xf>
    <xf numFmtId="0" fontId="4" fillId="0" borderId="3" xfId="10" applyFont="1" applyFill="1" applyBorder="1" applyAlignment="1">
      <alignment horizontal="right" wrapText="1"/>
    </xf>
    <xf numFmtId="0" fontId="4" fillId="0" borderId="1" xfId="10" applyFont="1" applyFill="1" applyBorder="1" applyAlignment="1">
      <alignment horizontal="right" wrapText="1"/>
    </xf>
    <xf numFmtId="0" fontId="4" fillId="0" borderId="2" xfId="10" applyFont="1" applyFill="1" applyBorder="1" applyAlignment="1">
      <alignment horizontal="right" wrapText="1"/>
    </xf>
    <xf numFmtId="0" fontId="11" fillId="0" borderId="6" xfId="1" applyFont="1" applyBorder="1"/>
    <xf numFmtId="0" fontId="17" fillId="0" borderId="3" xfId="10" applyFont="1" applyFill="1" applyBorder="1" applyAlignment="1">
      <alignment horizontal="left" wrapText="1"/>
    </xf>
    <xf numFmtId="0" fontId="17" fillId="0" borderId="1" xfId="10" applyFont="1" applyFill="1" applyBorder="1" applyAlignment="1">
      <alignment horizontal="left" wrapText="1"/>
    </xf>
    <xf numFmtId="0" fontId="3" fillId="2" borderId="23" xfId="3" applyFont="1" applyFill="1" applyBorder="1" applyAlignment="1">
      <alignment horizontal="center" vertical="center" wrapText="1"/>
    </xf>
    <xf numFmtId="0" fontId="13" fillId="0" borderId="0" xfId="1"/>
    <xf numFmtId="0" fontId="19" fillId="0" borderId="4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8" fillId="2" borderId="23" xfId="3" applyFont="1" applyFill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49" fontId="19" fillId="0" borderId="23" xfId="1" applyNumberFormat="1" applyFont="1" applyBorder="1" applyAlignment="1">
      <alignment horizontal="center" vertical="center" wrapText="1"/>
    </xf>
    <xf numFmtId="49" fontId="19" fillId="0" borderId="25" xfId="1" applyNumberFormat="1" applyFont="1" applyBorder="1" applyAlignment="1">
      <alignment horizontal="center" vertical="center" wrapText="1"/>
    </xf>
    <xf numFmtId="49" fontId="19" fillId="0" borderId="26" xfId="1" applyNumberFormat="1" applyFont="1" applyBorder="1" applyAlignment="1">
      <alignment horizontal="center" vertical="center" wrapText="1"/>
    </xf>
    <xf numFmtId="0" fontId="13" fillId="0" borderId="3" xfId="1" applyBorder="1"/>
    <xf numFmtId="0" fontId="13" fillId="0" borderId="2" xfId="1" applyBorder="1"/>
    <xf numFmtId="0" fontId="11" fillId="0" borderId="2" xfId="1" applyFont="1" applyBorder="1"/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4" xfId="1" applyFont="1" applyBorder="1" applyAlignment="1">
      <alignment horizontal="center" vertical="center" wrapText="1"/>
    </xf>
    <xf numFmtId="0" fontId="3" fillId="0" borderId="3" xfId="10" applyFont="1" applyFill="1" applyBorder="1" applyAlignment="1">
      <alignment horizontal="left" wrapText="1"/>
    </xf>
    <xf numFmtId="0" fontId="1" fillId="0" borderId="3" xfId="7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3" fillId="0" borderId="1" xfId="1" applyBorder="1"/>
    <xf numFmtId="0" fontId="23" fillId="0" borderId="2" xfId="1" applyFont="1" applyBorder="1" applyAlignment="1">
      <alignment horizontal="center"/>
    </xf>
    <xf numFmtId="0" fontId="1" fillId="0" borderId="2" xfId="7" applyNumberFormat="1" applyFont="1" applyFill="1" applyBorder="1" applyAlignment="1">
      <alignment horizontal="right" wrapText="1"/>
    </xf>
    <xf numFmtId="0" fontId="13" fillId="0" borderId="4" xfId="1" applyFont="1" applyBorder="1"/>
    <xf numFmtId="0" fontId="5" fillId="0" borderId="4" xfId="1" applyFont="1" applyBorder="1"/>
    <xf numFmtId="0" fontId="7" fillId="0" borderId="4" xfId="1" applyFont="1" applyBorder="1"/>
    <xf numFmtId="0" fontId="13" fillId="0" borderId="1" xfId="1" applyFont="1" applyBorder="1"/>
    <xf numFmtId="0" fontId="11" fillId="0" borderId="1" xfId="1" applyFont="1" applyBorder="1"/>
    <xf numFmtId="0" fontId="13" fillId="0" borderId="0" xfId="1" applyFont="1"/>
    <xf numFmtId="0" fontId="13" fillId="0" borderId="2" xfId="1" applyFont="1" applyBorder="1" applyAlignment="1">
      <alignment horizontal="center"/>
    </xf>
    <xf numFmtId="0" fontId="13" fillId="0" borderId="4" xfId="1" applyBorder="1"/>
    <xf numFmtId="0" fontId="7" fillId="0" borderId="5" xfId="1" applyFont="1" applyBorder="1"/>
    <xf numFmtId="0" fontId="16" fillId="0" borderId="1" xfId="10" applyFont="1" applyFill="1" applyBorder="1" applyAlignment="1">
      <alignment horizontal="left" wrapText="1"/>
    </xf>
    <xf numFmtId="0" fontId="13" fillId="0" borderId="6" xfId="1" applyBorder="1"/>
    <xf numFmtId="0" fontId="7" fillId="0" borderId="4" xfId="1" applyFont="1" applyBorder="1" applyAlignment="1">
      <alignment horizontal="center" wrapText="1"/>
    </xf>
    <xf numFmtId="0" fontId="13" fillId="0" borderId="2" xfId="1" applyBorder="1" applyAlignment="1">
      <alignment horizontal="center"/>
    </xf>
    <xf numFmtId="0" fontId="1" fillId="0" borderId="27" xfId="5" applyFont="1" applyFill="1" applyBorder="1" applyAlignment="1">
      <alignment horizontal="right" wrapText="1"/>
    </xf>
    <xf numFmtId="0" fontId="1" fillId="0" borderId="15" xfId="5" applyFont="1" applyFill="1" applyBorder="1" applyAlignment="1">
      <alignment horizontal="right" wrapText="1"/>
    </xf>
    <xf numFmtId="0" fontId="17" fillId="0" borderId="2" xfId="10" applyFont="1" applyFill="1" applyBorder="1" applyAlignment="1">
      <alignment horizontal="left" wrapText="1"/>
    </xf>
    <xf numFmtId="0" fontId="13" fillId="0" borderId="16" xfId="1" applyFont="1" applyBorder="1" applyAlignment="1">
      <alignment horizontal="center"/>
    </xf>
    <xf numFmtId="0" fontId="1" fillId="0" borderId="3" xfId="10" applyFont="1" applyFill="1" applyBorder="1" applyAlignment="1">
      <alignment horizontal="left" wrapText="1"/>
    </xf>
    <xf numFmtId="0" fontId="1" fillId="0" borderId="1" xfId="10" applyFont="1" applyFill="1" applyBorder="1" applyAlignment="1">
      <alignment horizontal="left" wrapText="1"/>
    </xf>
    <xf numFmtId="0" fontId="1" fillId="0" borderId="2" xfId="10" applyFont="1" applyFill="1" applyBorder="1" applyAlignment="1">
      <alignment horizontal="left" wrapText="1"/>
    </xf>
    <xf numFmtId="0" fontId="1" fillId="0" borderId="16" xfId="5" applyFont="1" applyFill="1" applyBorder="1" applyAlignment="1">
      <alignment horizontal="right" wrapText="1"/>
    </xf>
    <xf numFmtId="0" fontId="12" fillId="0" borderId="4" xfId="1" applyFont="1" applyBorder="1"/>
    <xf numFmtId="0" fontId="12" fillId="0" borderId="5" xfId="1" applyFont="1" applyBorder="1"/>
    <xf numFmtId="0" fontId="12" fillId="0" borderId="28" xfId="1" applyFont="1" applyBorder="1"/>
    <xf numFmtId="0" fontId="11" fillId="0" borderId="15" xfId="1" applyFont="1" applyBorder="1"/>
    <xf numFmtId="0" fontId="22" fillId="0" borderId="4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0" fontId="13" fillId="0" borderId="3" xfId="1" applyNumberFormat="1" applyBorder="1"/>
    <xf numFmtId="10" fontId="13" fillId="0" borderId="1" xfId="1" applyNumberFormat="1" applyBorder="1"/>
    <xf numFmtId="10" fontId="13" fillId="0" borderId="2" xfId="1" applyNumberFormat="1" applyBorder="1" applyAlignment="1">
      <alignment horizontal="center"/>
    </xf>
    <xf numFmtId="0" fontId="13" fillId="0" borderId="5" xfId="1" applyBorder="1"/>
    <xf numFmtId="0" fontId="5" fillId="0" borderId="5" xfId="1" applyFont="1" applyBorder="1"/>
    <xf numFmtId="10" fontId="13" fillId="0" borderId="2" xfId="1" applyNumberFormat="1" applyBorder="1"/>
    <xf numFmtId="10" fontId="12" fillId="0" borderId="4" xfId="1" applyNumberFormat="1" applyFont="1" applyBorder="1"/>
    <xf numFmtId="10" fontId="11" fillId="0" borderId="1" xfId="1" applyNumberFormat="1" applyFont="1" applyBorder="1"/>
    <xf numFmtId="10" fontId="11" fillId="0" borderId="2" xfId="1" applyNumberFormat="1" applyFont="1" applyBorder="1"/>
    <xf numFmtId="0" fontId="13" fillId="0" borderId="1" xfId="0" applyFont="1" applyBorder="1"/>
    <xf numFmtId="0" fontId="14" fillId="0" borderId="1" xfId="5" applyFont="1" applyFill="1" applyBorder="1" applyAlignment="1">
      <alignment horizontal="right" wrapText="1"/>
    </xf>
    <xf numFmtId="0" fontId="13" fillId="0" borderId="2" xfId="0" applyFont="1" applyBorder="1"/>
    <xf numFmtId="0" fontId="14" fillId="0" borderId="1" xfId="1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12" fillId="0" borderId="0" xfId="0" applyFont="1"/>
    <xf numFmtId="0" fontId="0" fillId="0" borderId="1" xfId="0" applyBorder="1" applyAlignment="1">
      <alignment horizontal="left" vertical="center" wrapText="1"/>
    </xf>
    <xf numFmtId="0" fontId="12" fillId="0" borderId="1" xfId="0" applyFont="1" applyBorder="1"/>
    <xf numFmtId="0" fontId="0" fillId="0" borderId="18" xfId="0" applyBorder="1"/>
    <xf numFmtId="0" fontId="0" fillId="0" borderId="15" xfId="0" applyBorder="1"/>
    <xf numFmtId="0" fontId="0" fillId="0" borderId="30" xfId="0" applyBorder="1" applyAlignment="1">
      <alignment horizontal="left" vertical="center" wrapText="1"/>
    </xf>
    <xf numFmtId="0" fontId="0" fillId="0" borderId="30" xfId="0" applyBorder="1"/>
    <xf numFmtId="0" fontId="12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0" xfId="0" applyAlignment="1">
      <alignment horizontal="left" vertical="center" wrapText="1"/>
    </xf>
    <xf numFmtId="0" fontId="13" fillId="0" borderId="6" xfId="1" applyFont="1" applyBorder="1"/>
    <xf numFmtId="0" fontId="9" fillId="0" borderId="6" xfId="1" applyFont="1" applyBorder="1"/>
    <xf numFmtId="0" fontId="9" fillId="0" borderId="29" xfId="1" applyFont="1" applyBorder="1"/>
    <xf numFmtId="10" fontId="9" fillId="0" borderId="6" xfId="1" applyNumberFormat="1" applyFont="1" applyBorder="1"/>
    <xf numFmtId="0" fontId="9" fillId="0" borderId="1" xfId="1" applyFont="1" applyBorder="1"/>
    <xf numFmtId="0" fontId="11" fillId="0" borderId="29" xfId="1" applyFont="1" applyBorder="1"/>
    <xf numFmtId="10" fontId="11" fillId="0" borderId="6" xfId="1" applyNumberFormat="1" applyFont="1" applyBorder="1"/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0" xfId="0" applyFont="1" applyFill="1" applyBorder="1"/>
    <xf numFmtId="0" fontId="13" fillId="0" borderId="33" xfId="0" applyFont="1" applyBorder="1" applyAlignment="1">
      <alignment horizontal="left" vertical="center" wrapText="1"/>
    </xf>
    <xf numFmtId="0" fontId="0" fillId="0" borderId="33" xfId="0" applyBorder="1"/>
    <xf numFmtId="0" fontId="12" fillId="0" borderId="33" xfId="0" applyFont="1" applyBorder="1"/>
    <xf numFmtId="0" fontId="0" fillId="0" borderId="34" xfId="0" applyBorder="1"/>
    <xf numFmtId="0" fontId="0" fillId="0" borderId="35" xfId="0" applyBorder="1"/>
    <xf numFmtId="0" fontId="19" fillId="0" borderId="36" xfId="0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/>
    </xf>
    <xf numFmtId="0" fontId="12" fillId="0" borderId="37" xfId="1" applyFont="1" applyBorder="1"/>
    <xf numFmtId="0" fontId="11" fillId="0" borderId="38" xfId="1" applyFont="1" applyBorder="1" applyAlignment="1">
      <alignment horizontal="center"/>
    </xf>
    <xf numFmtId="0" fontId="9" fillId="0" borderId="38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4" fillId="0" borderId="10" xfId="5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0" fillId="0" borderId="39" xfId="0" applyBorder="1"/>
    <xf numFmtId="0" fontId="12" fillId="0" borderId="39" xfId="0" applyFont="1" applyBorder="1"/>
    <xf numFmtId="0" fontId="12" fillId="0" borderId="4" xfId="1" applyFont="1" applyBorder="1" applyAlignment="1">
      <alignment horizontal="center" wrapText="1"/>
    </xf>
    <xf numFmtId="0" fontId="17" fillId="0" borderId="6" xfId="10" applyFont="1" applyFill="1" applyBorder="1" applyAlignment="1">
      <alignment horizontal="left" wrapText="1"/>
    </xf>
    <xf numFmtId="0" fontId="13" fillId="0" borderId="39" xfId="1" applyBorder="1"/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1" fillId="0" borderId="3" xfId="0" applyFont="1" applyBorder="1"/>
    <xf numFmtId="0" fontId="11" fillId="0" borderId="17" xfId="0" applyFont="1" applyBorder="1"/>
    <xf numFmtId="0" fontId="11" fillId="0" borderId="9" xfId="0" applyFont="1" applyBorder="1"/>
    <xf numFmtId="0" fontId="11" fillId="0" borderId="40" xfId="0" applyFont="1" applyBorder="1"/>
    <xf numFmtId="0" fontId="9" fillId="0" borderId="40" xfId="0" applyFont="1" applyBorder="1"/>
    <xf numFmtId="0" fontId="11" fillId="0" borderId="11" xfId="0" applyFont="1" applyBorder="1"/>
    <xf numFmtId="0" fontId="11" fillId="0" borderId="3" xfId="1" applyFont="1" applyBorder="1"/>
    <xf numFmtId="0" fontId="11" fillId="0" borderId="8" xfId="1" applyFont="1" applyBorder="1"/>
    <xf numFmtId="0" fontId="11" fillId="0" borderId="27" xfId="1" applyFont="1" applyBorder="1"/>
    <xf numFmtId="0" fontId="11" fillId="0" borderId="38" xfId="1" applyFont="1" applyBorder="1"/>
    <xf numFmtId="10" fontId="11" fillId="0" borderId="3" xfId="1" applyNumberFormat="1" applyFont="1" applyBorder="1"/>
    <xf numFmtId="0" fontId="25" fillId="0" borderId="1" xfId="13" applyFont="1" applyFill="1" applyBorder="1" applyAlignment="1">
      <alignment horizontal="right" wrapText="1"/>
    </xf>
    <xf numFmtId="0" fontId="25" fillId="0" borderId="1" xfId="4" applyFont="1" applyFill="1" applyBorder="1" applyAlignment="1">
      <alignment horizontal="right" wrapText="1"/>
    </xf>
    <xf numFmtId="0" fontId="10" fillId="0" borderId="1" xfId="11" applyFont="1" applyFill="1" applyBorder="1" applyAlignment="1">
      <alignment horizontal="right" wrapText="1"/>
    </xf>
    <xf numFmtId="0" fontId="11" fillId="0" borderId="6" xfId="15" applyFont="1" applyBorder="1"/>
    <xf numFmtId="0" fontId="12" fillId="0" borderId="40" xfId="0" applyFont="1" applyBorder="1"/>
    <xf numFmtId="0" fontId="12" fillId="0" borderId="8" xfId="0" applyFont="1" applyBorder="1"/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2" borderId="2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18" fillId="2" borderId="4" xfId="3" applyFont="1" applyFill="1" applyBorder="1" applyAlignment="1">
      <alignment horizontal="center" vertical="center" wrapText="1"/>
    </xf>
    <xf numFmtId="0" fontId="20" fillId="2" borderId="4" xfId="3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4" xfId="1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/>
    </xf>
  </cellXfs>
  <cellStyles count="16">
    <cellStyle name="Normal" xfId="0" builtinId="0"/>
    <cellStyle name="Normal 2" xfId="1"/>
    <cellStyle name="Normal 3" xfId="2"/>
    <cellStyle name="Normal 4" xfId="15"/>
    <cellStyle name="Normal_krievu" xfId="3"/>
    <cellStyle name="Normal_pēc_plūsmas" xfId="4"/>
    <cellStyle name="Normal_Sheet1" xfId="5"/>
    <cellStyle name="Normal_Sheet1_1" xfId="6"/>
    <cellStyle name="Normal_Sheet1_1 2" xfId="7"/>
    <cellStyle name="Normal_Sheet1_1_peddarb_06" xfId="8"/>
    <cellStyle name="Normal_Sheet1_2" xfId="9"/>
    <cellStyle name="Normal_Sheet1_rajoni1" xfId="10"/>
    <cellStyle name="Normal_Sheet2" xfId="11"/>
    <cellStyle name="Normal_skolot_pēc_juridstatusa" xfId="12"/>
    <cellStyle name="Normal_skolot_vecums " xfId="13"/>
    <cellStyle name="Parastais_vakarskolas_200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sqref="A1:G1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0.7109375" customWidth="1"/>
    <col min="7" max="7" width="11.5703125" customWidth="1"/>
  </cols>
  <sheetData>
    <row r="1" spans="1:7" ht="15" x14ac:dyDescent="0.25">
      <c r="A1" s="199" t="s">
        <v>144</v>
      </c>
      <c r="B1" s="199"/>
      <c r="C1" s="199"/>
      <c r="D1" s="199"/>
      <c r="E1" s="199"/>
      <c r="F1" s="199"/>
      <c r="G1" s="199"/>
    </row>
    <row r="3" spans="1:7" ht="25.5" x14ac:dyDescent="0.2">
      <c r="A3" s="198" t="s">
        <v>60</v>
      </c>
      <c r="B3" s="198"/>
      <c r="C3" s="59" t="s">
        <v>29</v>
      </c>
      <c r="D3" s="30" t="s">
        <v>51</v>
      </c>
      <c r="E3" s="30" t="s">
        <v>52</v>
      </c>
      <c r="F3" s="30" t="s">
        <v>53</v>
      </c>
      <c r="G3" s="30" t="s">
        <v>54</v>
      </c>
    </row>
    <row r="4" spans="1:7" x14ac:dyDescent="0.2">
      <c r="A4" s="69">
        <v>41</v>
      </c>
      <c r="B4" s="69" t="s">
        <v>61</v>
      </c>
      <c r="C4" s="54">
        <f>SUM(D4:G4)</f>
        <v>2026</v>
      </c>
      <c r="D4" s="24">
        <v>130</v>
      </c>
      <c r="E4" s="24">
        <v>794</v>
      </c>
      <c r="F4" s="24">
        <v>955</v>
      </c>
      <c r="G4" s="24">
        <v>147</v>
      </c>
    </row>
    <row r="5" spans="1:7" x14ac:dyDescent="0.2">
      <c r="A5" s="70">
        <v>42</v>
      </c>
      <c r="B5" s="70" t="s">
        <v>62</v>
      </c>
      <c r="C5" s="55">
        <f t="shared" ref="C5:C16" si="0">SUM(D5:G5)</f>
        <v>2131</v>
      </c>
      <c r="D5" s="25">
        <v>15</v>
      </c>
      <c r="E5" s="25">
        <v>773</v>
      </c>
      <c r="F5" s="25">
        <v>1170</v>
      </c>
      <c r="G5" s="25">
        <v>173</v>
      </c>
    </row>
    <row r="6" spans="1:7" x14ac:dyDescent="0.2">
      <c r="A6" s="70">
        <v>43</v>
      </c>
      <c r="B6" s="70" t="s">
        <v>63</v>
      </c>
      <c r="C6" s="55">
        <f t="shared" si="0"/>
        <v>3224</v>
      </c>
      <c r="D6" s="13">
        <v>190</v>
      </c>
      <c r="E6" s="25">
        <v>930</v>
      </c>
      <c r="F6" s="25">
        <v>1981</v>
      </c>
      <c r="G6" s="25">
        <v>123</v>
      </c>
    </row>
    <row r="7" spans="1:7" x14ac:dyDescent="0.2">
      <c r="A7" s="70">
        <v>44</v>
      </c>
      <c r="B7" s="70" t="s">
        <v>64</v>
      </c>
      <c r="C7" s="55">
        <f t="shared" si="0"/>
        <v>2281</v>
      </c>
      <c r="D7" s="25">
        <v>140</v>
      </c>
      <c r="E7" s="25">
        <v>897</v>
      </c>
      <c r="F7" s="25">
        <v>1062</v>
      </c>
      <c r="G7" s="25">
        <v>182</v>
      </c>
    </row>
    <row r="8" spans="1:7" x14ac:dyDescent="0.2">
      <c r="A8" s="70">
        <v>45</v>
      </c>
      <c r="B8" s="70" t="s">
        <v>65</v>
      </c>
      <c r="C8" s="55">
        <f t="shared" si="0"/>
        <v>1907</v>
      </c>
      <c r="D8" s="25">
        <v>104</v>
      </c>
      <c r="E8" s="25">
        <v>622</v>
      </c>
      <c r="F8" s="25">
        <v>1049</v>
      </c>
      <c r="G8" s="25">
        <v>132</v>
      </c>
    </row>
    <row r="9" spans="1:7" x14ac:dyDescent="0.2">
      <c r="A9" s="70" t="s">
        <v>0</v>
      </c>
      <c r="B9" s="70" t="s">
        <v>66</v>
      </c>
      <c r="C9" s="55">
        <f t="shared" si="0"/>
        <v>213</v>
      </c>
      <c r="D9" s="22"/>
      <c r="E9" s="25">
        <v>63</v>
      </c>
      <c r="F9" s="25">
        <v>150</v>
      </c>
      <c r="G9" s="25"/>
    </row>
    <row r="10" spans="1:7" x14ac:dyDescent="0.2">
      <c r="A10" s="70" t="s">
        <v>1</v>
      </c>
      <c r="B10" s="70" t="s">
        <v>67</v>
      </c>
      <c r="C10" s="55">
        <f t="shared" si="0"/>
        <v>398</v>
      </c>
      <c r="D10" s="25">
        <v>88</v>
      </c>
      <c r="E10" s="25">
        <v>15</v>
      </c>
      <c r="F10" s="25">
        <v>250</v>
      </c>
      <c r="G10" s="25">
        <v>45</v>
      </c>
    </row>
    <row r="11" spans="1:7" x14ac:dyDescent="0.2">
      <c r="A11" s="1" t="s">
        <v>2</v>
      </c>
      <c r="B11" s="1" t="s">
        <v>14</v>
      </c>
      <c r="C11" s="55">
        <f t="shared" si="0"/>
        <v>774</v>
      </c>
      <c r="D11" s="22"/>
      <c r="E11" s="25">
        <v>103</v>
      </c>
      <c r="F11" s="25">
        <v>610</v>
      </c>
      <c r="G11" s="25">
        <v>61</v>
      </c>
    </row>
    <row r="12" spans="1:7" x14ac:dyDescent="0.2">
      <c r="A12" s="1" t="s">
        <v>3</v>
      </c>
      <c r="B12" s="1" t="s">
        <v>15</v>
      </c>
      <c r="C12" s="55">
        <f t="shared" si="0"/>
        <v>583</v>
      </c>
      <c r="D12" s="25">
        <v>95</v>
      </c>
      <c r="E12" s="25">
        <v>64</v>
      </c>
      <c r="F12" s="25">
        <v>368</v>
      </c>
      <c r="G12" s="25">
        <v>56</v>
      </c>
    </row>
    <row r="13" spans="1:7" x14ac:dyDescent="0.2">
      <c r="A13" s="1" t="s">
        <v>4</v>
      </c>
      <c r="B13" s="1" t="s">
        <v>16</v>
      </c>
      <c r="C13" s="55">
        <f t="shared" si="0"/>
        <v>469</v>
      </c>
      <c r="D13" s="25">
        <v>53</v>
      </c>
      <c r="E13" s="25">
        <v>103</v>
      </c>
      <c r="F13" s="25">
        <v>292</v>
      </c>
      <c r="G13" s="25">
        <v>21</v>
      </c>
    </row>
    <row r="14" spans="1:7" x14ac:dyDescent="0.2">
      <c r="A14" s="1" t="s">
        <v>5</v>
      </c>
      <c r="B14" s="1" t="s">
        <v>17</v>
      </c>
      <c r="C14" s="55">
        <f t="shared" si="0"/>
        <v>713</v>
      </c>
      <c r="D14" s="25">
        <v>71</v>
      </c>
      <c r="E14" s="25">
        <v>65</v>
      </c>
      <c r="F14" s="25">
        <v>547</v>
      </c>
      <c r="G14" s="25">
        <v>30</v>
      </c>
    </row>
    <row r="15" spans="1:7" x14ac:dyDescent="0.2">
      <c r="A15" s="1" t="s">
        <v>6</v>
      </c>
      <c r="B15" s="1" t="s">
        <v>18</v>
      </c>
      <c r="C15" s="55">
        <f t="shared" si="0"/>
        <v>375</v>
      </c>
      <c r="D15" s="8">
        <v>36</v>
      </c>
      <c r="F15" s="25">
        <v>311</v>
      </c>
      <c r="G15" s="25">
        <v>28</v>
      </c>
    </row>
    <row r="16" spans="1:7" x14ac:dyDescent="0.2">
      <c r="A16" s="1" t="s">
        <v>7</v>
      </c>
      <c r="B16" s="1" t="s">
        <v>19</v>
      </c>
      <c r="C16" s="55">
        <f t="shared" si="0"/>
        <v>354</v>
      </c>
      <c r="D16" s="8">
        <v>35</v>
      </c>
      <c r="E16">
        <v>91</v>
      </c>
      <c r="F16" s="25">
        <v>228</v>
      </c>
      <c r="G16" s="8"/>
    </row>
    <row r="17" spans="1:7" x14ac:dyDescent="0.2">
      <c r="A17" s="2"/>
      <c r="B17" s="2" t="s">
        <v>20</v>
      </c>
      <c r="C17" s="56">
        <f>SUM(C18:C23)</f>
        <v>5986</v>
      </c>
      <c r="D17" s="19">
        <f>SUM(D18:D23)</f>
        <v>148</v>
      </c>
      <c r="E17" s="19">
        <f>SUM(E18:E23)</f>
        <v>545</v>
      </c>
      <c r="F17" s="19">
        <f>SUM(F18:F23)</f>
        <v>4831</v>
      </c>
      <c r="G17" s="19">
        <f>SUM(G18:G23)</f>
        <v>462</v>
      </c>
    </row>
    <row r="18" spans="1:7" x14ac:dyDescent="0.2">
      <c r="A18" s="3" t="s">
        <v>8</v>
      </c>
      <c r="B18" s="3" t="s">
        <v>21</v>
      </c>
      <c r="C18" s="54">
        <f t="shared" ref="C18:C23" si="1">SUM(D18:G18)</f>
        <v>647</v>
      </c>
      <c r="D18" s="24">
        <v>37</v>
      </c>
      <c r="E18" s="24">
        <v>70</v>
      </c>
      <c r="F18" s="24">
        <v>446</v>
      </c>
      <c r="G18" s="24">
        <v>94</v>
      </c>
    </row>
    <row r="19" spans="1:7" x14ac:dyDescent="0.2">
      <c r="A19" s="4" t="s">
        <v>9</v>
      </c>
      <c r="B19" s="4" t="s">
        <v>22</v>
      </c>
      <c r="C19" s="55">
        <f t="shared" si="1"/>
        <v>908</v>
      </c>
      <c r="D19" s="25">
        <v>34</v>
      </c>
      <c r="E19" s="25">
        <v>40</v>
      </c>
      <c r="F19" s="25">
        <v>834</v>
      </c>
      <c r="G19" s="25"/>
    </row>
    <row r="20" spans="1:7" x14ac:dyDescent="0.2">
      <c r="A20" s="4" t="s">
        <v>10</v>
      </c>
      <c r="B20" s="4" t="s">
        <v>23</v>
      </c>
      <c r="C20" s="55">
        <f t="shared" si="1"/>
        <v>1412</v>
      </c>
      <c r="D20" s="25"/>
      <c r="E20" s="25">
        <v>223</v>
      </c>
      <c r="F20" s="25">
        <v>1046</v>
      </c>
      <c r="G20" s="25">
        <v>143</v>
      </c>
    </row>
    <row r="21" spans="1:7" x14ac:dyDescent="0.2">
      <c r="A21" s="4" t="s">
        <v>11</v>
      </c>
      <c r="B21" s="4" t="s">
        <v>24</v>
      </c>
      <c r="C21" s="55">
        <f t="shared" si="1"/>
        <v>1496</v>
      </c>
      <c r="D21" s="13">
        <v>43</v>
      </c>
      <c r="E21" s="25">
        <v>74</v>
      </c>
      <c r="F21" s="25">
        <v>1283</v>
      </c>
      <c r="G21" s="25">
        <v>96</v>
      </c>
    </row>
    <row r="22" spans="1:7" x14ac:dyDescent="0.2">
      <c r="A22" s="4" t="s">
        <v>12</v>
      </c>
      <c r="B22" s="4" t="s">
        <v>25</v>
      </c>
      <c r="C22" s="55">
        <f t="shared" si="1"/>
        <v>852</v>
      </c>
      <c r="D22" s="25">
        <v>28</v>
      </c>
      <c r="E22" s="25">
        <v>98</v>
      </c>
      <c r="F22" s="25">
        <v>655</v>
      </c>
      <c r="G22" s="25">
        <v>71</v>
      </c>
    </row>
    <row r="23" spans="1:7" x14ac:dyDescent="0.2">
      <c r="A23" s="5" t="s">
        <v>13</v>
      </c>
      <c r="B23" s="5" t="s">
        <v>26</v>
      </c>
      <c r="C23" s="57">
        <f t="shared" si="1"/>
        <v>671</v>
      </c>
      <c r="D23" s="26">
        <v>6</v>
      </c>
      <c r="E23" s="26">
        <v>40</v>
      </c>
      <c r="F23" s="26">
        <v>567</v>
      </c>
      <c r="G23" s="26">
        <v>58</v>
      </c>
    </row>
    <row r="24" spans="1:7" x14ac:dyDescent="0.2">
      <c r="A24" s="6"/>
      <c r="B24" s="7" t="s">
        <v>27</v>
      </c>
      <c r="C24" s="58">
        <f>SUM(C4:C17)</f>
        <v>21434</v>
      </c>
      <c r="D24" s="14">
        <f>SUM(D4:D17)</f>
        <v>1105</v>
      </c>
      <c r="E24" s="14">
        <f>SUM(E4:E17)</f>
        <v>5065</v>
      </c>
      <c r="F24" s="14">
        <f>SUM(F4:F17)</f>
        <v>13804</v>
      </c>
      <c r="G24" s="14">
        <f>SUM(G4:G17)</f>
        <v>1460</v>
      </c>
    </row>
    <row r="25" spans="1:7" x14ac:dyDescent="0.2">
      <c r="A25" s="181"/>
      <c r="B25" s="181"/>
      <c r="C25" s="182"/>
      <c r="D25" s="181"/>
      <c r="E25" s="181"/>
      <c r="F25" s="181"/>
      <c r="G25" s="181"/>
    </row>
    <row r="26" spans="1:7" x14ac:dyDescent="0.2">
      <c r="A26" s="23"/>
      <c r="B26" s="23" t="s">
        <v>143</v>
      </c>
      <c r="C26" s="60">
        <v>21949</v>
      </c>
      <c r="D26" s="23">
        <v>1113</v>
      </c>
      <c r="E26" s="23">
        <v>5322</v>
      </c>
      <c r="F26" s="23">
        <v>13995</v>
      </c>
      <c r="G26" s="23">
        <v>1519</v>
      </c>
    </row>
    <row r="27" spans="1:7" x14ac:dyDescent="0.2">
      <c r="A27" s="23"/>
      <c r="B27" s="23" t="s">
        <v>142</v>
      </c>
      <c r="C27" s="60">
        <v>22068</v>
      </c>
      <c r="D27" s="23">
        <v>995</v>
      </c>
      <c r="E27" s="23">
        <v>5357</v>
      </c>
      <c r="F27" s="23">
        <v>14095</v>
      </c>
      <c r="G27" s="23">
        <v>1621</v>
      </c>
    </row>
    <row r="28" spans="1:7" x14ac:dyDescent="0.2">
      <c r="A28" s="23"/>
      <c r="B28" s="23" t="s">
        <v>141</v>
      </c>
      <c r="C28" s="60">
        <v>22262</v>
      </c>
      <c r="D28" s="23">
        <v>989</v>
      </c>
      <c r="E28" s="23">
        <v>5538</v>
      </c>
      <c r="F28" s="23">
        <v>14074</v>
      </c>
      <c r="G28" s="23">
        <v>1661</v>
      </c>
    </row>
    <row r="29" spans="1:7" x14ac:dyDescent="0.2">
      <c r="A29" s="23"/>
      <c r="B29" s="23" t="s">
        <v>140</v>
      </c>
      <c r="C29" s="60">
        <v>22323</v>
      </c>
      <c r="D29" s="23">
        <v>921</v>
      </c>
      <c r="E29" s="23">
        <v>5720</v>
      </c>
      <c r="F29" s="23">
        <v>13990</v>
      </c>
      <c r="G29" s="23">
        <v>1692</v>
      </c>
    </row>
    <row r="30" spans="1:7" x14ac:dyDescent="0.2">
      <c r="A30" s="23"/>
      <c r="B30" s="23" t="s">
        <v>139</v>
      </c>
      <c r="C30" s="60">
        <v>22421</v>
      </c>
      <c r="D30" s="23">
        <v>897</v>
      </c>
      <c r="E30" s="23">
        <v>5786</v>
      </c>
      <c r="F30" s="23">
        <v>13965</v>
      </c>
      <c r="G30" s="23">
        <v>1773</v>
      </c>
    </row>
    <row r="31" spans="1:7" x14ac:dyDescent="0.2">
      <c r="A31" s="23"/>
      <c r="B31" s="23" t="s">
        <v>130</v>
      </c>
      <c r="C31" s="60">
        <v>22511</v>
      </c>
      <c r="D31" s="23">
        <v>805</v>
      </c>
      <c r="E31" s="23">
        <v>5834</v>
      </c>
      <c r="F31" s="23">
        <v>14088</v>
      </c>
      <c r="G31" s="23">
        <v>1784</v>
      </c>
    </row>
    <row r="32" spans="1:7" x14ac:dyDescent="0.2">
      <c r="A32" s="20"/>
      <c r="B32" s="23" t="s">
        <v>127</v>
      </c>
      <c r="C32" s="60">
        <v>23057</v>
      </c>
      <c r="D32" s="23">
        <v>546</v>
      </c>
      <c r="E32" s="23">
        <v>6320</v>
      </c>
      <c r="F32" s="23">
        <v>14398</v>
      </c>
      <c r="G32" s="23">
        <v>1793</v>
      </c>
    </row>
    <row r="33" spans="1:7" x14ac:dyDescent="0.2">
      <c r="A33" s="20"/>
      <c r="B33" s="21" t="s">
        <v>124</v>
      </c>
      <c r="C33" s="61">
        <v>23108</v>
      </c>
      <c r="D33" s="21">
        <v>486</v>
      </c>
      <c r="E33" s="21">
        <v>6359</v>
      </c>
      <c r="F33" s="21">
        <v>14419</v>
      </c>
      <c r="G33" s="21">
        <v>1844</v>
      </c>
    </row>
    <row r="34" spans="1:7" x14ac:dyDescent="0.2">
      <c r="A34" s="20"/>
      <c r="B34" s="68" t="s">
        <v>106</v>
      </c>
      <c r="C34" s="60">
        <v>22629</v>
      </c>
      <c r="D34" s="23">
        <v>451</v>
      </c>
      <c r="E34" s="23">
        <v>6294</v>
      </c>
      <c r="F34" s="23">
        <v>14108</v>
      </c>
      <c r="G34" s="23">
        <v>1776</v>
      </c>
    </row>
    <row r="35" spans="1:7" x14ac:dyDescent="0.2">
      <c r="A35" s="20"/>
      <c r="B35" s="68" t="s">
        <v>59</v>
      </c>
      <c r="C35" s="60">
        <v>25751</v>
      </c>
      <c r="D35" s="23">
        <v>580</v>
      </c>
      <c r="E35" s="23">
        <v>7951</v>
      </c>
      <c r="F35" s="23">
        <v>15286</v>
      </c>
      <c r="G35" s="23">
        <v>1934</v>
      </c>
    </row>
    <row r="36" spans="1:7" x14ac:dyDescent="0.2">
      <c r="A36" s="20"/>
      <c r="B36" s="23" t="s">
        <v>43</v>
      </c>
      <c r="C36" s="60">
        <v>25567</v>
      </c>
      <c r="D36" s="23">
        <v>561</v>
      </c>
      <c r="E36" s="23">
        <v>7907</v>
      </c>
      <c r="F36" s="23">
        <v>15281</v>
      </c>
      <c r="G36" s="23">
        <v>1818</v>
      </c>
    </row>
    <row r="37" spans="1:7" x14ac:dyDescent="0.2">
      <c r="A37" s="20"/>
      <c r="B37" s="23" t="s">
        <v>42</v>
      </c>
      <c r="C37" s="60">
        <v>26762</v>
      </c>
      <c r="D37" s="23">
        <v>642</v>
      </c>
      <c r="E37" s="23">
        <v>8384</v>
      </c>
      <c r="F37" s="23">
        <v>15849</v>
      </c>
      <c r="G37" s="23">
        <v>1887</v>
      </c>
    </row>
    <row r="38" spans="1:7" x14ac:dyDescent="0.2">
      <c r="A38" s="20"/>
      <c r="B38" s="23" t="s">
        <v>41</v>
      </c>
      <c r="C38" s="60">
        <v>27282</v>
      </c>
      <c r="D38" s="23">
        <v>674</v>
      </c>
      <c r="E38" s="23">
        <v>8542</v>
      </c>
      <c r="F38" s="23">
        <v>16111</v>
      </c>
      <c r="G38" s="23">
        <v>1955</v>
      </c>
    </row>
    <row r="39" spans="1:7" x14ac:dyDescent="0.2">
      <c r="A39" s="20"/>
      <c r="B39" s="23" t="s">
        <v>35</v>
      </c>
      <c r="C39" s="60">
        <v>27523</v>
      </c>
      <c r="D39" s="23">
        <v>680</v>
      </c>
      <c r="E39" s="23">
        <v>8557</v>
      </c>
      <c r="F39" s="23">
        <v>16347</v>
      </c>
      <c r="G39" s="23">
        <v>1939</v>
      </c>
    </row>
    <row r="40" spans="1:7" x14ac:dyDescent="0.2">
      <c r="A40" s="20"/>
      <c r="B40" s="23" t="s">
        <v>36</v>
      </c>
      <c r="C40" s="60">
        <v>27500</v>
      </c>
      <c r="D40" s="23">
        <v>716</v>
      </c>
      <c r="E40" s="23">
        <v>8447</v>
      </c>
      <c r="F40" s="23">
        <v>16429</v>
      </c>
      <c r="G40" s="23">
        <v>1908</v>
      </c>
    </row>
    <row r="41" spans="1:7" x14ac:dyDescent="0.2">
      <c r="A41" s="20"/>
      <c r="B41" s="21" t="s">
        <v>37</v>
      </c>
      <c r="C41" s="61">
        <v>27584</v>
      </c>
      <c r="D41" s="21">
        <v>782</v>
      </c>
      <c r="E41" s="21">
        <v>8470</v>
      </c>
      <c r="F41" s="21">
        <v>16495</v>
      </c>
      <c r="G41" s="21">
        <v>1837</v>
      </c>
    </row>
    <row r="42" spans="1:7" x14ac:dyDescent="0.2">
      <c r="A42" s="20"/>
      <c r="B42" s="21" t="s">
        <v>38</v>
      </c>
      <c r="C42" s="61">
        <v>27832</v>
      </c>
      <c r="D42" s="21">
        <v>895</v>
      </c>
      <c r="E42" s="21">
        <v>8373</v>
      </c>
      <c r="F42" s="21">
        <v>16772</v>
      </c>
      <c r="G42" s="21">
        <v>1792</v>
      </c>
    </row>
    <row r="43" spans="1:7" x14ac:dyDescent="0.2">
      <c r="A43" s="8"/>
      <c r="B43" s="9" t="s">
        <v>39</v>
      </c>
      <c r="C43" s="62">
        <v>28277</v>
      </c>
      <c r="D43" s="17">
        <v>671</v>
      </c>
      <c r="E43" s="17">
        <v>8690</v>
      </c>
      <c r="F43" s="17">
        <v>17105</v>
      </c>
      <c r="G43" s="17">
        <v>1811</v>
      </c>
    </row>
    <row r="44" spans="1:7" x14ac:dyDescent="0.2">
      <c r="A44" s="8"/>
      <c r="B44" s="9" t="s">
        <v>28</v>
      </c>
      <c r="C44" s="62">
        <v>29198</v>
      </c>
      <c r="D44" s="17">
        <v>834</v>
      </c>
      <c r="E44" s="17">
        <v>8911</v>
      </c>
      <c r="F44" s="17">
        <v>17849</v>
      </c>
      <c r="G44" s="17">
        <v>1604</v>
      </c>
    </row>
    <row r="45" spans="1:7" x14ac:dyDescent="0.2">
      <c r="A45" s="10"/>
      <c r="B45" s="11" t="s">
        <v>40</v>
      </c>
      <c r="C45" s="63">
        <v>29838</v>
      </c>
      <c r="D45" s="18">
        <v>914</v>
      </c>
      <c r="E45" s="18">
        <v>9263</v>
      </c>
      <c r="F45" s="18">
        <v>18093</v>
      </c>
      <c r="G45" s="18">
        <v>1568</v>
      </c>
    </row>
  </sheetData>
  <mergeCells count="2">
    <mergeCell ref="A3:B3"/>
    <mergeCell ref="A1:G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workbookViewId="0">
      <selection activeCell="E29" sqref="E29"/>
    </sheetView>
  </sheetViews>
  <sheetFormatPr defaultRowHeight="12.75" x14ac:dyDescent="0.2"/>
  <cols>
    <col min="1" max="1" width="19.42578125" style="149" customWidth="1"/>
    <col min="2" max="13" width="8.7109375" customWidth="1"/>
  </cols>
  <sheetData>
    <row r="1" spans="1:15" ht="15" x14ac:dyDescent="0.2">
      <c r="A1" s="217" t="s">
        <v>152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3" spans="1:15" ht="12.75" customHeight="1" x14ac:dyDescent="0.2">
      <c r="A3" s="216"/>
      <c r="B3" s="219" t="s">
        <v>110</v>
      </c>
      <c r="C3" s="220"/>
      <c r="D3" s="219" t="s">
        <v>111</v>
      </c>
      <c r="E3" s="221"/>
      <c r="F3" s="222" t="s">
        <v>56</v>
      </c>
      <c r="G3" s="223"/>
      <c r="H3" s="223"/>
      <c r="I3" s="223"/>
      <c r="J3" s="223"/>
      <c r="K3" s="223"/>
      <c r="L3" s="223"/>
      <c r="M3" s="223"/>
      <c r="N3" s="216" t="s">
        <v>135</v>
      </c>
      <c r="O3" s="216"/>
    </row>
    <row r="4" spans="1:15" ht="27.75" customHeight="1" x14ac:dyDescent="0.2">
      <c r="A4" s="218"/>
      <c r="B4" s="220"/>
      <c r="C4" s="220"/>
      <c r="D4" s="219"/>
      <c r="E4" s="221"/>
      <c r="F4" s="222" t="s">
        <v>31</v>
      </c>
      <c r="G4" s="223"/>
      <c r="H4" s="223" t="s">
        <v>32</v>
      </c>
      <c r="I4" s="223"/>
      <c r="J4" s="223" t="s">
        <v>33</v>
      </c>
      <c r="K4" s="223"/>
      <c r="L4" s="223" t="s">
        <v>34</v>
      </c>
      <c r="M4" s="223"/>
      <c r="N4" s="216"/>
      <c r="O4" s="216"/>
    </row>
    <row r="5" spans="1:15" s="136" customFormat="1" ht="25.5" x14ac:dyDescent="0.2">
      <c r="A5" s="218"/>
      <c r="B5" s="133" t="s">
        <v>30</v>
      </c>
      <c r="C5" s="133" t="s">
        <v>112</v>
      </c>
      <c r="D5" s="133" t="s">
        <v>30</v>
      </c>
      <c r="E5" s="134" t="s">
        <v>112</v>
      </c>
      <c r="F5" s="135" t="s">
        <v>30</v>
      </c>
      <c r="G5" s="133" t="s">
        <v>112</v>
      </c>
      <c r="H5" s="133" t="s">
        <v>30</v>
      </c>
      <c r="I5" s="133" t="s">
        <v>112</v>
      </c>
      <c r="J5" s="133" t="s">
        <v>30</v>
      </c>
      <c r="K5" s="133" t="s">
        <v>112</v>
      </c>
      <c r="L5" s="133" t="s">
        <v>30</v>
      </c>
      <c r="M5" s="133" t="s">
        <v>112</v>
      </c>
      <c r="N5" s="133" t="s">
        <v>30</v>
      </c>
      <c r="O5" s="133" t="s">
        <v>112</v>
      </c>
    </row>
    <row r="6" spans="1:15" s="139" customFormat="1" ht="15" customHeight="1" x14ac:dyDescent="0.2">
      <c r="A6" s="137" t="s">
        <v>29</v>
      </c>
      <c r="B6" s="138">
        <v>28464</v>
      </c>
      <c r="C6" s="138">
        <v>25165</v>
      </c>
      <c r="D6" s="138">
        <v>21434</v>
      </c>
      <c r="E6" s="197">
        <v>18869</v>
      </c>
      <c r="F6" s="196">
        <v>7157</v>
      </c>
      <c r="G6" s="138">
        <v>6790</v>
      </c>
      <c r="H6" s="138">
        <v>3392</v>
      </c>
      <c r="I6" s="138">
        <v>2926</v>
      </c>
      <c r="J6" s="138">
        <v>6980</v>
      </c>
      <c r="K6" s="138">
        <v>5903</v>
      </c>
      <c r="L6" s="138">
        <v>3905</v>
      </c>
      <c r="M6" s="138">
        <v>3250</v>
      </c>
      <c r="N6" s="138">
        <v>224</v>
      </c>
      <c r="O6" s="138">
        <v>162</v>
      </c>
    </row>
    <row r="7" spans="1:15" ht="15" customHeight="1" x14ac:dyDescent="0.2">
      <c r="A7" s="140" t="s">
        <v>113</v>
      </c>
      <c r="B7" s="8">
        <v>1400</v>
      </c>
      <c r="C7" s="8">
        <v>1140</v>
      </c>
      <c r="D7" s="141">
        <v>920</v>
      </c>
      <c r="E7" s="142">
        <v>715</v>
      </c>
      <c r="F7" s="143">
        <v>389</v>
      </c>
      <c r="G7" s="8">
        <v>333</v>
      </c>
      <c r="H7" s="8">
        <v>186</v>
      </c>
      <c r="I7" s="8">
        <v>154</v>
      </c>
      <c r="J7" s="8">
        <v>223</v>
      </c>
      <c r="K7" s="8">
        <v>157</v>
      </c>
      <c r="L7" s="8">
        <v>122</v>
      </c>
      <c r="M7" s="8">
        <v>71</v>
      </c>
      <c r="N7" s="141">
        <v>5</v>
      </c>
      <c r="O7" s="8">
        <v>2</v>
      </c>
    </row>
    <row r="8" spans="1:15" ht="15" customHeight="1" x14ac:dyDescent="0.2">
      <c r="A8" s="140" t="s">
        <v>114</v>
      </c>
      <c r="B8" s="8">
        <v>1861</v>
      </c>
      <c r="C8" s="8">
        <v>1490</v>
      </c>
      <c r="D8" s="141">
        <v>1264</v>
      </c>
      <c r="E8" s="142">
        <v>977</v>
      </c>
      <c r="F8" s="143">
        <v>498</v>
      </c>
      <c r="G8" s="8">
        <v>444</v>
      </c>
      <c r="H8" s="8">
        <v>238</v>
      </c>
      <c r="I8" s="8">
        <v>178</v>
      </c>
      <c r="J8" s="8">
        <v>348</v>
      </c>
      <c r="K8" s="8">
        <v>240</v>
      </c>
      <c r="L8" s="8">
        <v>180</v>
      </c>
      <c r="M8" s="8">
        <v>115</v>
      </c>
      <c r="N8" s="141">
        <v>14</v>
      </c>
      <c r="O8" s="8">
        <v>5</v>
      </c>
    </row>
    <row r="9" spans="1:15" ht="15" customHeight="1" x14ac:dyDescent="0.2">
      <c r="A9" s="140" t="s">
        <v>115</v>
      </c>
      <c r="B9" s="8">
        <v>2088</v>
      </c>
      <c r="C9" s="8">
        <v>1730</v>
      </c>
      <c r="D9" s="141">
        <v>1425</v>
      </c>
      <c r="E9" s="142">
        <v>1140</v>
      </c>
      <c r="F9" s="143">
        <v>551</v>
      </c>
      <c r="G9" s="8">
        <v>496</v>
      </c>
      <c r="H9" s="8">
        <v>254</v>
      </c>
      <c r="I9" s="8">
        <v>206</v>
      </c>
      <c r="J9" s="8">
        <v>396</v>
      </c>
      <c r="K9" s="8">
        <v>291</v>
      </c>
      <c r="L9" s="8">
        <v>224</v>
      </c>
      <c r="M9" s="8">
        <v>147</v>
      </c>
      <c r="N9" s="141">
        <v>15</v>
      </c>
      <c r="O9" s="8">
        <v>11</v>
      </c>
    </row>
    <row r="10" spans="1:15" ht="15" customHeight="1" x14ac:dyDescent="0.2">
      <c r="A10" s="140" t="s">
        <v>116</v>
      </c>
      <c r="B10" s="8">
        <v>2661</v>
      </c>
      <c r="C10" s="8">
        <v>2389</v>
      </c>
      <c r="D10" s="141">
        <v>1948</v>
      </c>
      <c r="E10" s="142">
        <v>1734</v>
      </c>
      <c r="F10" s="143">
        <v>712</v>
      </c>
      <c r="G10" s="8">
        <v>681</v>
      </c>
      <c r="H10" s="8">
        <v>358</v>
      </c>
      <c r="I10" s="8">
        <v>309</v>
      </c>
      <c r="J10" s="8">
        <v>556</v>
      </c>
      <c r="K10" s="8">
        <v>479</v>
      </c>
      <c r="L10" s="8">
        <v>322</v>
      </c>
      <c r="M10" s="8">
        <v>265</v>
      </c>
      <c r="N10" s="141">
        <v>17</v>
      </c>
      <c r="O10" s="8">
        <v>13</v>
      </c>
    </row>
    <row r="11" spans="1:15" ht="15" customHeight="1" x14ac:dyDescent="0.2">
      <c r="A11" s="140" t="s">
        <v>117</v>
      </c>
      <c r="B11" s="8">
        <v>3787</v>
      </c>
      <c r="C11" s="8">
        <v>3476</v>
      </c>
      <c r="D11" s="141">
        <v>2882</v>
      </c>
      <c r="E11" s="142">
        <v>2656</v>
      </c>
      <c r="F11" s="143">
        <v>1087</v>
      </c>
      <c r="G11" s="8">
        <v>1052</v>
      </c>
      <c r="H11" s="8">
        <v>457</v>
      </c>
      <c r="I11" s="8">
        <v>411</v>
      </c>
      <c r="J11" s="8">
        <v>877</v>
      </c>
      <c r="K11" s="8">
        <v>782</v>
      </c>
      <c r="L11" s="8">
        <v>461</v>
      </c>
      <c r="M11" s="8">
        <v>411</v>
      </c>
      <c r="N11" s="141">
        <v>33</v>
      </c>
      <c r="O11" s="8">
        <v>26</v>
      </c>
    </row>
    <row r="12" spans="1:15" ht="15" customHeight="1" x14ac:dyDescent="0.2">
      <c r="A12" s="140" t="s">
        <v>118</v>
      </c>
      <c r="B12" s="8">
        <v>4428</v>
      </c>
      <c r="C12" s="8">
        <v>4090</v>
      </c>
      <c r="D12" s="141">
        <v>3432</v>
      </c>
      <c r="E12" s="142">
        <v>3175</v>
      </c>
      <c r="F12" s="143">
        <v>1174</v>
      </c>
      <c r="G12" s="8">
        <v>1139</v>
      </c>
      <c r="H12" s="8">
        <v>502</v>
      </c>
      <c r="I12" s="8">
        <v>453</v>
      </c>
      <c r="J12" s="8">
        <v>1101</v>
      </c>
      <c r="K12" s="8">
        <v>993</v>
      </c>
      <c r="L12" s="8">
        <v>655</v>
      </c>
      <c r="M12" s="8">
        <v>590</v>
      </c>
      <c r="N12" s="141">
        <v>32</v>
      </c>
      <c r="O12" s="8">
        <v>23</v>
      </c>
    </row>
    <row r="13" spans="1:15" ht="15" customHeight="1" x14ac:dyDescent="0.2">
      <c r="A13" s="140" t="s">
        <v>119</v>
      </c>
      <c r="B13" s="8">
        <v>4493</v>
      </c>
      <c r="C13" s="8">
        <v>4031</v>
      </c>
      <c r="D13" s="141">
        <v>3538</v>
      </c>
      <c r="E13" s="142">
        <v>3156</v>
      </c>
      <c r="F13" s="143">
        <v>1082</v>
      </c>
      <c r="G13" s="8">
        <v>1032</v>
      </c>
      <c r="H13" s="8">
        <v>521</v>
      </c>
      <c r="I13" s="8">
        <v>461</v>
      </c>
      <c r="J13" s="8">
        <v>1251</v>
      </c>
      <c r="K13" s="8">
        <v>1081</v>
      </c>
      <c r="L13" s="8">
        <v>684</v>
      </c>
      <c r="M13" s="8">
        <v>582</v>
      </c>
      <c r="N13" s="141">
        <v>36</v>
      </c>
      <c r="O13" s="8">
        <v>29</v>
      </c>
    </row>
    <row r="14" spans="1:15" ht="15" customHeight="1" x14ac:dyDescent="0.2">
      <c r="A14" s="140" t="s">
        <v>120</v>
      </c>
      <c r="B14" s="8">
        <v>3985</v>
      </c>
      <c r="C14" s="8">
        <v>3546</v>
      </c>
      <c r="D14" s="141">
        <v>3165</v>
      </c>
      <c r="E14" s="142">
        <v>2825</v>
      </c>
      <c r="F14" s="143">
        <v>900</v>
      </c>
      <c r="G14" s="8">
        <v>877</v>
      </c>
      <c r="H14" s="8">
        <v>441</v>
      </c>
      <c r="I14" s="8">
        <v>379</v>
      </c>
      <c r="J14" s="8">
        <v>1167</v>
      </c>
      <c r="K14" s="8">
        <v>992</v>
      </c>
      <c r="L14" s="8">
        <v>657</v>
      </c>
      <c r="M14" s="8">
        <v>577</v>
      </c>
      <c r="N14" s="141">
        <v>45</v>
      </c>
      <c r="O14" s="8">
        <v>35</v>
      </c>
    </row>
    <row r="15" spans="1:15" ht="15" customHeight="1" x14ac:dyDescent="0.2">
      <c r="A15" s="140" t="s">
        <v>121</v>
      </c>
      <c r="B15" s="8">
        <v>2464</v>
      </c>
      <c r="C15" s="8">
        <v>2163</v>
      </c>
      <c r="D15" s="141">
        <v>1926</v>
      </c>
      <c r="E15" s="142">
        <v>1700</v>
      </c>
      <c r="F15" s="143">
        <v>539</v>
      </c>
      <c r="G15" s="8">
        <v>519</v>
      </c>
      <c r="H15" s="8">
        <v>289</v>
      </c>
      <c r="I15" s="8">
        <v>251</v>
      </c>
      <c r="J15" s="8">
        <v>692</v>
      </c>
      <c r="K15" s="8">
        <v>590</v>
      </c>
      <c r="L15" s="8">
        <v>406</v>
      </c>
      <c r="M15" s="8">
        <v>340</v>
      </c>
      <c r="N15" s="141">
        <v>14</v>
      </c>
      <c r="O15" s="8">
        <v>10</v>
      </c>
    </row>
    <row r="16" spans="1:15" ht="15" customHeight="1" thickBot="1" x14ac:dyDescent="0.25">
      <c r="A16" s="144" t="s">
        <v>122</v>
      </c>
      <c r="B16" s="145">
        <v>1297</v>
      </c>
      <c r="C16" s="145">
        <v>1110</v>
      </c>
      <c r="D16" s="146">
        <v>934</v>
      </c>
      <c r="E16" s="147">
        <v>791</v>
      </c>
      <c r="F16" s="148">
        <v>225</v>
      </c>
      <c r="G16" s="145">
        <v>217</v>
      </c>
      <c r="H16" s="145">
        <v>146</v>
      </c>
      <c r="I16" s="145">
        <v>124</v>
      </c>
      <c r="J16" s="145">
        <v>369</v>
      </c>
      <c r="K16" s="145">
        <v>298</v>
      </c>
      <c r="L16" s="145">
        <v>194</v>
      </c>
      <c r="M16" s="174">
        <v>152</v>
      </c>
      <c r="N16" s="175">
        <v>13</v>
      </c>
      <c r="O16" s="174">
        <v>8</v>
      </c>
    </row>
    <row r="17" spans="1:15" ht="26.25" thickTop="1" x14ac:dyDescent="0.2">
      <c r="A17" s="160" t="s">
        <v>123</v>
      </c>
      <c r="B17" s="161">
        <v>1784</v>
      </c>
      <c r="C17" s="161">
        <v>1535</v>
      </c>
      <c r="D17" s="162">
        <v>1221</v>
      </c>
      <c r="E17" s="163">
        <v>1056</v>
      </c>
      <c r="F17" s="164">
        <v>322</v>
      </c>
      <c r="G17" s="161">
        <v>310</v>
      </c>
      <c r="H17" s="161">
        <v>173</v>
      </c>
      <c r="I17" s="161">
        <v>146</v>
      </c>
      <c r="J17" s="161">
        <v>463</v>
      </c>
      <c r="K17" s="161">
        <v>389</v>
      </c>
      <c r="L17" s="161">
        <v>263</v>
      </c>
      <c r="M17" s="161">
        <v>211</v>
      </c>
      <c r="N17" s="162">
        <v>13</v>
      </c>
      <c r="O17" s="161">
        <v>8</v>
      </c>
    </row>
  </sheetData>
  <mergeCells count="10">
    <mergeCell ref="N3:O4"/>
    <mergeCell ref="A1:M1"/>
    <mergeCell ref="A3:A5"/>
    <mergeCell ref="B3:C4"/>
    <mergeCell ref="D3:E4"/>
    <mergeCell ref="F3:M3"/>
    <mergeCell ref="F4:G4"/>
    <mergeCell ref="H4:I4"/>
    <mergeCell ref="J4:K4"/>
    <mergeCell ref="L4:M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B27" sqref="B27"/>
    </sheetView>
  </sheetViews>
  <sheetFormatPr defaultRowHeight="12.75" x14ac:dyDescent="0.2"/>
  <cols>
    <col min="1" max="1" width="5.42578125" style="72" customWidth="1"/>
    <col min="2" max="2" width="22.42578125" style="72" bestFit="1" customWidth="1"/>
    <col min="3" max="6" width="15.28515625" style="72" customWidth="1"/>
    <col min="7" max="16384" width="9.140625" style="72"/>
  </cols>
  <sheetData>
    <row r="1" spans="1:6" ht="31.5" customHeight="1" x14ac:dyDescent="0.25">
      <c r="A1" s="211" t="s">
        <v>153</v>
      </c>
      <c r="B1" s="211"/>
      <c r="C1" s="211"/>
      <c r="D1" s="211"/>
      <c r="E1" s="211"/>
      <c r="F1" s="211"/>
    </row>
    <row r="3" spans="1:6" ht="25.5" customHeight="1" x14ac:dyDescent="0.2">
      <c r="A3" s="198" t="s">
        <v>105</v>
      </c>
      <c r="B3" s="198"/>
      <c r="C3" s="225" t="s">
        <v>138</v>
      </c>
      <c r="D3" s="225"/>
      <c r="E3" s="224" t="s">
        <v>126</v>
      </c>
      <c r="F3" s="224"/>
    </row>
    <row r="4" spans="1:6" ht="25.5" x14ac:dyDescent="0.2">
      <c r="A4" s="198"/>
      <c r="B4" s="198"/>
      <c r="C4" s="104" t="s">
        <v>136</v>
      </c>
      <c r="D4" s="176" t="s">
        <v>137</v>
      </c>
      <c r="E4" s="176" t="s">
        <v>136</v>
      </c>
      <c r="F4" s="176" t="s">
        <v>137</v>
      </c>
    </row>
    <row r="5" spans="1:6" x14ac:dyDescent="0.2">
      <c r="A5" s="177">
        <v>41</v>
      </c>
      <c r="B5" s="177" t="s">
        <v>61</v>
      </c>
      <c r="C5" s="15">
        <v>2026</v>
      </c>
      <c r="D5" s="15">
        <v>1774</v>
      </c>
      <c r="E5" s="15">
        <v>1069</v>
      </c>
      <c r="F5" s="81">
        <v>789</v>
      </c>
    </row>
    <row r="6" spans="1:6" x14ac:dyDescent="0.2">
      <c r="A6" s="70">
        <v>42</v>
      </c>
      <c r="B6" s="70" t="s">
        <v>62</v>
      </c>
      <c r="C6" s="13">
        <v>2131</v>
      </c>
      <c r="D6" s="13">
        <v>1859</v>
      </c>
      <c r="E6" s="13">
        <v>1197</v>
      </c>
      <c r="F6" s="90">
        <v>888</v>
      </c>
    </row>
    <row r="7" spans="1:6" x14ac:dyDescent="0.2">
      <c r="A7" s="70">
        <v>43</v>
      </c>
      <c r="B7" s="70" t="s">
        <v>63</v>
      </c>
      <c r="C7" s="13">
        <v>3224</v>
      </c>
      <c r="D7" s="13">
        <v>2874</v>
      </c>
      <c r="E7" s="13">
        <v>1220</v>
      </c>
      <c r="F7" s="90">
        <v>956</v>
      </c>
    </row>
    <row r="8" spans="1:6" x14ac:dyDescent="0.2">
      <c r="A8" s="70">
        <v>44</v>
      </c>
      <c r="B8" s="70" t="s">
        <v>64</v>
      </c>
      <c r="C8" s="13">
        <v>2281</v>
      </c>
      <c r="D8" s="13">
        <v>2000</v>
      </c>
      <c r="E8" s="13">
        <v>1278</v>
      </c>
      <c r="F8" s="90">
        <v>952</v>
      </c>
    </row>
    <row r="9" spans="1:6" x14ac:dyDescent="0.2">
      <c r="A9" s="70">
        <v>45</v>
      </c>
      <c r="B9" s="70" t="s">
        <v>65</v>
      </c>
      <c r="C9" s="13">
        <v>1907</v>
      </c>
      <c r="D9" s="13">
        <v>1683</v>
      </c>
      <c r="E9" s="13">
        <v>924</v>
      </c>
      <c r="F9" s="90">
        <v>701</v>
      </c>
    </row>
    <row r="10" spans="1:6" x14ac:dyDescent="0.2">
      <c r="A10" s="70" t="s">
        <v>0</v>
      </c>
      <c r="B10" s="70" t="s">
        <v>66</v>
      </c>
      <c r="C10" s="13">
        <v>213</v>
      </c>
      <c r="D10" s="13">
        <v>190</v>
      </c>
      <c r="E10" s="13">
        <v>64</v>
      </c>
      <c r="F10" s="90">
        <v>50</v>
      </c>
    </row>
    <row r="11" spans="1:6" x14ac:dyDescent="0.2">
      <c r="A11" s="70" t="s">
        <v>1</v>
      </c>
      <c r="B11" s="70" t="s">
        <v>67</v>
      </c>
      <c r="C11" s="13">
        <v>398</v>
      </c>
      <c r="D11" s="13">
        <v>351</v>
      </c>
      <c r="E11" s="13">
        <v>186</v>
      </c>
      <c r="F11" s="90">
        <v>108</v>
      </c>
    </row>
    <row r="12" spans="1:6" x14ac:dyDescent="0.2">
      <c r="A12" s="1" t="s">
        <v>2</v>
      </c>
      <c r="B12" s="1" t="s">
        <v>14</v>
      </c>
      <c r="C12" s="13">
        <v>774</v>
      </c>
      <c r="D12" s="13">
        <v>692</v>
      </c>
      <c r="E12" s="13">
        <v>213</v>
      </c>
      <c r="F12" s="90">
        <v>163</v>
      </c>
    </row>
    <row r="13" spans="1:6" x14ac:dyDescent="0.2">
      <c r="A13" s="1" t="s">
        <v>3</v>
      </c>
      <c r="B13" s="1" t="s">
        <v>15</v>
      </c>
      <c r="C13" s="13">
        <v>583</v>
      </c>
      <c r="D13" s="13">
        <v>508</v>
      </c>
      <c r="E13" s="13">
        <v>161</v>
      </c>
      <c r="F13" s="90">
        <v>114</v>
      </c>
    </row>
    <row r="14" spans="1:6" x14ac:dyDescent="0.2">
      <c r="A14" s="1" t="s">
        <v>4</v>
      </c>
      <c r="B14" s="1" t="s">
        <v>16</v>
      </c>
      <c r="C14" s="13">
        <v>469</v>
      </c>
      <c r="D14" s="13">
        <v>396</v>
      </c>
      <c r="E14" s="13">
        <v>201</v>
      </c>
      <c r="F14" s="90">
        <v>160</v>
      </c>
    </row>
    <row r="15" spans="1:6" x14ac:dyDescent="0.2">
      <c r="A15" s="1" t="s">
        <v>5</v>
      </c>
      <c r="B15" s="1" t="s">
        <v>17</v>
      </c>
      <c r="C15" s="13">
        <v>713</v>
      </c>
      <c r="D15" s="13">
        <v>636</v>
      </c>
      <c r="E15" s="13">
        <v>255</v>
      </c>
      <c r="F15" s="90">
        <v>210</v>
      </c>
    </row>
    <row r="16" spans="1:6" x14ac:dyDescent="0.2">
      <c r="A16" s="1" t="s">
        <v>6</v>
      </c>
      <c r="B16" s="1" t="s">
        <v>18</v>
      </c>
      <c r="C16" s="13">
        <v>375</v>
      </c>
      <c r="D16" s="13">
        <v>332</v>
      </c>
      <c r="E16" s="13">
        <v>168</v>
      </c>
      <c r="F16" s="90">
        <v>134</v>
      </c>
    </row>
    <row r="17" spans="1:6" x14ac:dyDescent="0.2">
      <c r="A17" s="1" t="s">
        <v>7</v>
      </c>
      <c r="B17" s="1" t="s">
        <v>19</v>
      </c>
      <c r="C17" s="13">
        <v>354</v>
      </c>
      <c r="D17" s="13">
        <v>322</v>
      </c>
      <c r="E17" s="13">
        <v>160</v>
      </c>
      <c r="F17" s="90">
        <v>139</v>
      </c>
    </row>
    <row r="18" spans="1:6" x14ac:dyDescent="0.2">
      <c r="A18" s="2"/>
      <c r="B18" s="2" t="s">
        <v>20</v>
      </c>
      <c r="C18" s="105">
        <v>5986</v>
      </c>
      <c r="D18" s="105">
        <v>5252</v>
      </c>
      <c r="E18" s="105">
        <f>SUM(E19:E24)</f>
        <v>2214</v>
      </c>
      <c r="F18" s="105">
        <f>SUM(F19:F24)</f>
        <v>1716</v>
      </c>
    </row>
    <row r="19" spans="1:6" x14ac:dyDescent="0.2">
      <c r="A19" s="3" t="s">
        <v>8</v>
      </c>
      <c r="B19" s="3" t="s">
        <v>21</v>
      </c>
      <c r="C19" s="15">
        <v>647</v>
      </c>
      <c r="D19" s="15">
        <v>563</v>
      </c>
      <c r="E19" s="15">
        <v>299</v>
      </c>
      <c r="F19" s="81">
        <v>255</v>
      </c>
    </row>
    <row r="20" spans="1:6" x14ac:dyDescent="0.2">
      <c r="A20" s="4" t="s">
        <v>9</v>
      </c>
      <c r="B20" s="4" t="s">
        <v>22</v>
      </c>
      <c r="C20" s="13">
        <v>908</v>
      </c>
      <c r="D20" s="13">
        <v>798</v>
      </c>
      <c r="E20" s="13">
        <v>270</v>
      </c>
      <c r="F20" s="90">
        <v>224</v>
      </c>
    </row>
    <row r="21" spans="1:6" x14ac:dyDescent="0.2">
      <c r="A21" s="4" t="s">
        <v>10</v>
      </c>
      <c r="B21" s="4" t="s">
        <v>23</v>
      </c>
      <c r="C21" s="13">
        <v>1412</v>
      </c>
      <c r="D21" s="13">
        <v>1239</v>
      </c>
      <c r="E21" s="13">
        <v>538</v>
      </c>
      <c r="F21" s="90">
        <v>414</v>
      </c>
    </row>
    <row r="22" spans="1:6" x14ac:dyDescent="0.2">
      <c r="A22" s="4" t="s">
        <v>11</v>
      </c>
      <c r="B22" s="4" t="s">
        <v>24</v>
      </c>
      <c r="C22" s="13">
        <v>1496</v>
      </c>
      <c r="D22" s="13">
        <v>1333</v>
      </c>
      <c r="E22" s="13">
        <v>508</v>
      </c>
      <c r="F22" s="90">
        <v>352</v>
      </c>
    </row>
    <row r="23" spans="1:6" x14ac:dyDescent="0.2">
      <c r="A23" s="4" t="s">
        <v>12</v>
      </c>
      <c r="B23" s="4" t="s">
        <v>25</v>
      </c>
      <c r="C23" s="13">
        <v>852</v>
      </c>
      <c r="D23" s="13">
        <v>761</v>
      </c>
      <c r="E23" s="13">
        <v>295</v>
      </c>
      <c r="F23" s="90">
        <v>240</v>
      </c>
    </row>
    <row r="24" spans="1:6" x14ac:dyDescent="0.2">
      <c r="A24" s="5" t="s">
        <v>13</v>
      </c>
      <c r="B24" s="5" t="s">
        <v>26</v>
      </c>
      <c r="C24" s="16">
        <v>671</v>
      </c>
      <c r="D24" s="16">
        <v>558</v>
      </c>
      <c r="E24" s="16">
        <v>304</v>
      </c>
      <c r="F24" s="178">
        <v>231</v>
      </c>
    </row>
    <row r="25" spans="1:6" x14ac:dyDescent="0.2">
      <c r="A25" s="100"/>
      <c r="B25" s="94" t="s">
        <v>27</v>
      </c>
      <c r="C25" s="101">
        <v>21434</v>
      </c>
      <c r="D25" s="101">
        <v>18869</v>
      </c>
      <c r="E25" s="101">
        <f>SUM(E5:E18)</f>
        <v>9310</v>
      </c>
      <c r="F25" s="95">
        <f>SUM(F5:F18)</f>
        <v>7080</v>
      </c>
    </row>
    <row r="26" spans="1:6" x14ac:dyDescent="0.2">
      <c r="A26" s="187"/>
      <c r="B26" s="187"/>
      <c r="C26" s="187"/>
      <c r="D26" s="187"/>
      <c r="E26" s="187"/>
      <c r="F26" s="187"/>
    </row>
    <row r="27" spans="1:6" x14ac:dyDescent="0.2">
      <c r="A27" s="68"/>
      <c r="B27" s="68" t="s">
        <v>143</v>
      </c>
      <c r="C27" s="68">
        <v>21949</v>
      </c>
      <c r="D27" s="68">
        <v>19310</v>
      </c>
      <c r="E27" s="68">
        <v>9729</v>
      </c>
      <c r="F27" s="68">
        <v>8116</v>
      </c>
    </row>
    <row r="28" spans="1:6" x14ac:dyDescent="0.2">
      <c r="A28" s="68"/>
      <c r="B28" s="68" t="s">
        <v>142</v>
      </c>
      <c r="C28" s="68">
        <v>22068</v>
      </c>
      <c r="D28" s="68">
        <v>19393</v>
      </c>
      <c r="E28" s="68">
        <v>9715</v>
      </c>
      <c r="F28" s="68">
        <v>8090</v>
      </c>
    </row>
    <row r="29" spans="1:6" x14ac:dyDescent="0.2">
      <c r="A29" s="68"/>
      <c r="B29" s="68" t="s">
        <v>141</v>
      </c>
      <c r="C29" s="68">
        <v>22262</v>
      </c>
      <c r="D29" s="68">
        <v>19656</v>
      </c>
      <c r="E29" s="68">
        <v>5531</v>
      </c>
      <c r="F29" s="68">
        <v>4255</v>
      </c>
    </row>
    <row r="30" spans="1:6" x14ac:dyDescent="0.2">
      <c r="A30" s="68"/>
      <c r="B30" s="68" t="s">
        <v>140</v>
      </c>
      <c r="C30" s="68">
        <v>22323</v>
      </c>
      <c r="D30" s="68">
        <v>19692</v>
      </c>
      <c r="E30" s="68">
        <v>5577</v>
      </c>
      <c r="F30" s="68">
        <v>3631</v>
      </c>
    </row>
    <row r="31" spans="1:6" x14ac:dyDescent="0.2">
      <c r="A31" s="68"/>
      <c r="B31" s="68" t="s">
        <v>139</v>
      </c>
      <c r="C31" s="68">
        <v>22421</v>
      </c>
      <c r="D31" s="68">
        <v>19767</v>
      </c>
      <c r="E31" s="68">
        <v>5210</v>
      </c>
      <c r="F31" s="68">
        <v>4016</v>
      </c>
    </row>
    <row r="32" spans="1:6" x14ac:dyDescent="0.2">
      <c r="A32" s="103"/>
      <c r="B32" s="68" t="s">
        <v>130</v>
      </c>
      <c r="C32" s="68">
        <v>22511</v>
      </c>
      <c r="D32" s="157" t="s">
        <v>134</v>
      </c>
      <c r="E32" s="97">
        <v>5233</v>
      </c>
      <c r="F32" s="179" t="s">
        <v>128</v>
      </c>
    </row>
    <row r="33" spans="1:6" x14ac:dyDescent="0.2">
      <c r="A33" s="103"/>
      <c r="B33" s="68" t="s">
        <v>127</v>
      </c>
      <c r="C33" s="68">
        <v>23057</v>
      </c>
      <c r="D33" s="157" t="s">
        <v>134</v>
      </c>
      <c r="E33" s="97">
        <v>5203</v>
      </c>
      <c r="F33" s="179" t="s">
        <v>128</v>
      </c>
    </row>
    <row r="34" spans="1:6" x14ac:dyDescent="0.2">
      <c r="A34" s="103"/>
      <c r="B34" s="151" t="s">
        <v>124</v>
      </c>
      <c r="C34" s="151">
        <v>23108</v>
      </c>
      <c r="D34" s="157" t="s">
        <v>134</v>
      </c>
      <c r="E34" s="154">
        <v>2916</v>
      </c>
      <c r="F34" s="179" t="s">
        <v>128</v>
      </c>
    </row>
    <row r="35" spans="1:6" x14ac:dyDescent="0.2">
      <c r="A35" s="90"/>
      <c r="B35" s="154" t="s">
        <v>106</v>
      </c>
      <c r="C35" s="154">
        <v>22629</v>
      </c>
      <c r="D35" s="157" t="s">
        <v>134</v>
      </c>
      <c r="E35" s="154">
        <v>7231</v>
      </c>
      <c r="F35" s="179" t="s">
        <v>128</v>
      </c>
    </row>
    <row r="36" spans="1:6" x14ac:dyDescent="0.2">
      <c r="A36" s="82"/>
      <c r="B36" s="83" t="s">
        <v>59</v>
      </c>
      <c r="C36" s="83">
        <v>25751</v>
      </c>
      <c r="D36" s="158" t="s">
        <v>134</v>
      </c>
      <c r="E36" s="83">
        <v>3958</v>
      </c>
      <c r="F36" s="180" t="s">
        <v>128</v>
      </c>
    </row>
  </sheetData>
  <mergeCells count="4">
    <mergeCell ref="E3:F3"/>
    <mergeCell ref="C3:D3"/>
    <mergeCell ref="A3:B4"/>
    <mergeCell ref="A1:F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27" sqref="B27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200" t="s">
        <v>145</v>
      </c>
      <c r="B1" s="200"/>
      <c r="C1" s="200"/>
      <c r="D1" s="200"/>
      <c r="E1" s="200"/>
      <c r="F1" s="200"/>
      <c r="G1" s="200"/>
    </row>
    <row r="2" spans="1:7" ht="16.5" customHeight="1" x14ac:dyDescent="0.2">
      <c r="A2" s="200"/>
      <c r="B2" s="200"/>
      <c r="C2" s="200"/>
      <c r="D2" s="200"/>
      <c r="E2" s="200"/>
      <c r="F2" s="200"/>
      <c r="G2" s="200"/>
    </row>
    <row r="4" spans="1:7" x14ac:dyDescent="0.2">
      <c r="A4" s="198" t="s">
        <v>60</v>
      </c>
      <c r="B4" s="198"/>
      <c r="C4" s="12" t="s">
        <v>30</v>
      </c>
      <c r="D4" s="12" t="s">
        <v>31</v>
      </c>
      <c r="E4" s="12" t="s">
        <v>32</v>
      </c>
      <c r="F4" s="12" t="s">
        <v>33</v>
      </c>
      <c r="G4" s="12" t="s">
        <v>34</v>
      </c>
    </row>
    <row r="5" spans="1:7" x14ac:dyDescent="0.2">
      <c r="A5" s="69">
        <v>41</v>
      </c>
      <c r="B5" s="69" t="s">
        <v>61</v>
      </c>
      <c r="C5" s="15">
        <f>SUM(D5:G5)</f>
        <v>2026</v>
      </c>
      <c r="D5" s="24">
        <v>696</v>
      </c>
      <c r="E5" s="24">
        <v>331</v>
      </c>
      <c r="F5" s="24">
        <v>744</v>
      </c>
      <c r="G5" s="24">
        <v>255</v>
      </c>
    </row>
    <row r="6" spans="1:7" x14ac:dyDescent="0.2">
      <c r="A6" s="70">
        <v>42</v>
      </c>
      <c r="B6" s="70" t="s">
        <v>62</v>
      </c>
      <c r="C6" s="13">
        <f t="shared" ref="C6:C17" si="0">SUM(D6:G6)</f>
        <v>2131</v>
      </c>
      <c r="D6" s="25">
        <v>652</v>
      </c>
      <c r="E6" s="25">
        <v>286</v>
      </c>
      <c r="F6" s="25">
        <v>806</v>
      </c>
      <c r="G6" s="25">
        <v>387</v>
      </c>
    </row>
    <row r="7" spans="1:7" x14ac:dyDescent="0.2">
      <c r="A7" s="70">
        <v>43</v>
      </c>
      <c r="B7" s="70" t="s">
        <v>63</v>
      </c>
      <c r="C7" s="13">
        <f t="shared" si="0"/>
        <v>3224</v>
      </c>
      <c r="D7" s="25">
        <v>1204</v>
      </c>
      <c r="E7" s="25">
        <v>567</v>
      </c>
      <c r="F7" s="25">
        <v>1008</v>
      </c>
      <c r="G7" s="25">
        <v>445</v>
      </c>
    </row>
    <row r="8" spans="1:7" x14ac:dyDescent="0.2">
      <c r="A8" s="70">
        <v>44</v>
      </c>
      <c r="B8" s="70" t="s">
        <v>64</v>
      </c>
      <c r="C8" s="13">
        <f t="shared" si="0"/>
        <v>2281</v>
      </c>
      <c r="D8" s="25">
        <v>755</v>
      </c>
      <c r="E8" s="25">
        <v>345</v>
      </c>
      <c r="F8" s="25">
        <v>863</v>
      </c>
      <c r="G8" s="25">
        <v>318</v>
      </c>
    </row>
    <row r="9" spans="1:7" x14ac:dyDescent="0.2">
      <c r="A9" s="70">
        <v>45</v>
      </c>
      <c r="B9" s="70" t="s">
        <v>65</v>
      </c>
      <c r="C9" s="13">
        <f t="shared" si="0"/>
        <v>1907</v>
      </c>
      <c r="D9" s="25">
        <v>625</v>
      </c>
      <c r="E9" s="25">
        <v>316</v>
      </c>
      <c r="F9" s="25">
        <v>718</v>
      </c>
      <c r="G9" s="25">
        <v>248</v>
      </c>
    </row>
    <row r="10" spans="1:7" x14ac:dyDescent="0.2">
      <c r="A10" s="70" t="s">
        <v>0</v>
      </c>
      <c r="B10" s="70" t="s">
        <v>66</v>
      </c>
      <c r="C10" s="13">
        <f t="shared" si="0"/>
        <v>213</v>
      </c>
      <c r="D10" s="25">
        <v>72</v>
      </c>
      <c r="E10" s="25">
        <v>34</v>
      </c>
      <c r="F10" s="25">
        <v>53</v>
      </c>
      <c r="G10" s="25">
        <v>54</v>
      </c>
    </row>
    <row r="11" spans="1:7" x14ac:dyDescent="0.2">
      <c r="A11" s="70" t="s">
        <v>1</v>
      </c>
      <c r="B11" s="70" t="s">
        <v>67</v>
      </c>
      <c r="C11" s="13">
        <f t="shared" si="0"/>
        <v>398</v>
      </c>
      <c r="D11" s="25">
        <v>112</v>
      </c>
      <c r="E11" s="25">
        <v>54</v>
      </c>
      <c r="F11" s="25">
        <v>71</v>
      </c>
      <c r="G11" s="25">
        <v>161</v>
      </c>
    </row>
    <row r="12" spans="1:7" x14ac:dyDescent="0.2">
      <c r="A12" s="1" t="s">
        <v>2</v>
      </c>
      <c r="B12" s="1" t="s">
        <v>14</v>
      </c>
      <c r="C12" s="13">
        <f t="shared" si="0"/>
        <v>774</v>
      </c>
      <c r="D12" s="25">
        <v>263</v>
      </c>
      <c r="E12" s="25">
        <v>109</v>
      </c>
      <c r="F12" s="25">
        <v>231</v>
      </c>
      <c r="G12" s="25">
        <v>171</v>
      </c>
    </row>
    <row r="13" spans="1:7" x14ac:dyDescent="0.2">
      <c r="A13" s="1" t="s">
        <v>3</v>
      </c>
      <c r="B13" s="1" t="s">
        <v>15</v>
      </c>
      <c r="C13" s="13">
        <f t="shared" si="0"/>
        <v>583</v>
      </c>
      <c r="D13" s="25">
        <v>184</v>
      </c>
      <c r="E13" s="25">
        <v>105</v>
      </c>
      <c r="F13" s="25">
        <v>175</v>
      </c>
      <c r="G13" s="25">
        <v>119</v>
      </c>
    </row>
    <row r="14" spans="1:7" x14ac:dyDescent="0.2">
      <c r="A14" s="1" t="s">
        <v>4</v>
      </c>
      <c r="B14" s="1" t="s">
        <v>16</v>
      </c>
      <c r="C14" s="13">
        <f t="shared" si="0"/>
        <v>469</v>
      </c>
      <c r="D14" s="25">
        <v>152</v>
      </c>
      <c r="E14" s="25">
        <v>89</v>
      </c>
      <c r="F14" s="25">
        <v>152</v>
      </c>
      <c r="G14" s="25">
        <v>76</v>
      </c>
    </row>
    <row r="15" spans="1:7" x14ac:dyDescent="0.2">
      <c r="A15" s="1" t="s">
        <v>5</v>
      </c>
      <c r="B15" s="1" t="s">
        <v>17</v>
      </c>
      <c r="C15" s="13">
        <f t="shared" si="0"/>
        <v>713</v>
      </c>
      <c r="D15" s="25">
        <v>214</v>
      </c>
      <c r="E15" s="25">
        <v>127</v>
      </c>
      <c r="F15" s="25">
        <v>213</v>
      </c>
      <c r="G15" s="25">
        <v>159</v>
      </c>
    </row>
    <row r="16" spans="1:7" x14ac:dyDescent="0.2">
      <c r="A16" s="1" t="s">
        <v>6</v>
      </c>
      <c r="B16" s="1" t="s">
        <v>18</v>
      </c>
      <c r="C16" s="13">
        <f t="shared" si="0"/>
        <v>375</v>
      </c>
      <c r="D16" s="25">
        <v>118</v>
      </c>
      <c r="E16" s="25">
        <v>62</v>
      </c>
      <c r="F16" s="25">
        <v>83</v>
      </c>
      <c r="G16" s="25">
        <v>112</v>
      </c>
    </row>
    <row r="17" spans="1:7" x14ac:dyDescent="0.2">
      <c r="A17" s="1" t="s">
        <v>7</v>
      </c>
      <c r="B17" s="1" t="s">
        <v>19</v>
      </c>
      <c r="C17" s="13">
        <f t="shared" si="0"/>
        <v>354</v>
      </c>
      <c r="D17" s="25">
        <v>113</v>
      </c>
      <c r="E17" s="25">
        <v>63</v>
      </c>
      <c r="F17" s="25">
        <v>109</v>
      </c>
      <c r="G17" s="25">
        <v>69</v>
      </c>
    </row>
    <row r="18" spans="1:7" x14ac:dyDescent="0.2">
      <c r="A18" s="2"/>
      <c r="B18" s="2" t="s">
        <v>20</v>
      </c>
      <c r="C18" s="19">
        <f>SUM(C19:C24)</f>
        <v>5986</v>
      </c>
      <c r="D18" s="19">
        <f>SUM(D19:D24)</f>
        <v>1997</v>
      </c>
      <c r="E18" s="19">
        <f>SUM(E19:E24)</f>
        <v>904</v>
      </c>
      <c r="F18" s="19">
        <f>SUM(F19:F24)</f>
        <v>1754</v>
      </c>
      <c r="G18" s="19">
        <f>SUM(G19:G24)</f>
        <v>1331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647</v>
      </c>
      <c r="D19" s="24">
        <v>193</v>
      </c>
      <c r="E19" s="24">
        <v>85</v>
      </c>
      <c r="F19" s="24">
        <v>181</v>
      </c>
      <c r="G19" s="24">
        <v>188</v>
      </c>
    </row>
    <row r="20" spans="1:7" x14ac:dyDescent="0.2">
      <c r="A20" s="4" t="s">
        <v>9</v>
      </c>
      <c r="B20" s="4" t="s">
        <v>22</v>
      </c>
      <c r="C20" s="13">
        <f t="shared" si="1"/>
        <v>908</v>
      </c>
      <c r="D20" s="25">
        <v>292</v>
      </c>
      <c r="E20" s="25">
        <v>155</v>
      </c>
      <c r="F20" s="25">
        <v>285</v>
      </c>
      <c r="G20" s="25">
        <v>176</v>
      </c>
    </row>
    <row r="21" spans="1:7" x14ac:dyDescent="0.2">
      <c r="A21" s="4" t="s">
        <v>10</v>
      </c>
      <c r="B21" s="4" t="s">
        <v>23</v>
      </c>
      <c r="C21" s="13">
        <f t="shared" si="1"/>
        <v>1412</v>
      </c>
      <c r="D21" s="25">
        <v>505</v>
      </c>
      <c r="E21" s="25">
        <v>218</v>
      </c>
      <c r="F21" s="25">
        <v>462</v>
      </c>
      <c r="G21" s="25">
        <v>227</v>
      </c>
    </row>
    <row r="22" spans="1:7" x14ac:dyDescent="0.2">
      <c r="A22" s="4" t="s">
        <v>11</v>
      </c>
      <c r="B22" s="4" t="s">
        <v>24</v>
      </c>
      <c r="C22" s="13">
        <f t="shared" si="1"/>
        <v>1496</v>
      </c>
      <c r="D22" s="25">
        <v>534</v>
      </c>
      <c r="E22" s="25">
        <v>225</v>
      </c>
      <c r="F22" s="25">
        <v>398</v>
      </c>
      <c r="G22" s="25">
        <v>339</v>
      </c>
    </row>
    <row r="23" spans="1:7" x14ac:dyDescent="0.2">
      <c r="A23" s="4" t="s">
        <v>12</v>
      </c>
      <c r="B23" s="4" t="s">
        <v>25</v>
      </c>
      <c r="C23" s="13">
        <f t="shared" si="1"/>
        <v>852</v>
      </c>
      <c r="D23" s="25">
        <v>271</v>
      </c>
      <c r="E23" s="25">
        <v>141</v>
      </c>
      <c r="F23" s="25">
        <v>272</v>
      </c>
      <c r="G23" s="25">
        <v>168</v>
      </c>
    </row>
    <row r="24" spans="1:7" x14ac:dyDescent="0.2">
      <c r="A24" s="5" t="s">
        <v>13</v>
      </c>
      <c r="B24" s="5" t="s">
        <v>26</v>
      </c>
      <c r="C24" s="16">
        <f t="shared" si="1"/>
        <v>671</v>
      </c>
      <c r="D24" s="26">
        <v>202</v>
      </c>
      <c r="E24" s="26">
        <v>80</v>
      </c>
      <c r="F24" s="26">
        <v>156</v>
      </c>
      <c r="G24" s="26">
        <v>233</v>
      </c>
    </row>
    <row r="25" spans="1:7" x14ac:dyDescent="0.2">
      <c r="A25" s="6"/>
      <c r="B25" s="7" t="s">
        <v>27</v>
      </c>
      <c r="C25" s="14">
        <f>SUM(C5:C18)</f>
        <v>21434</v>
      </c>
      <c r="D25" s="14">
        <f>SUM(D5:D18)</f>
        <v>7157</v>
      </c>
      <c r="E25" s="14">
        <f>SUM(E5:E18)</f>
        <v>3392</v>
      </c>
      <c r="F25" s="14">
        <f>SUM(F5:F18)</f>
        <v>6980</v>
      </c>
      <c r="G25" s="14">
        <f>SUM(G5:G18)</f>
        <v>3905</v>
      </c>
    </row>
    <row r="26" spans="1:7" x14ac:dyDescent="0.2">
      <c r="A26" s="181"/>
      <c r="B26" s="181"/>
      <c r="C26" s="181"/>
      <c r="D26" s="181"/>
      <c r="E26" s="181"/>
      <c r="F26" s="181"/>
      <c r="G26" s="181"/>
    </row>
    <row r="27" spans="1:7" x14ac:dyDescent="0.2">
      <c r="A27" s="23"/>
      <c r="B27" s="23" t="s">
        <v>143</v>
      </c>
      <c r="C27" s="23">
        <v>21949</v>
      </c>
      <c r="D27" s="23">
        <v>7250</v>
      </c>
      <c r="E27" s="23">
        <v>3355</v>
      </c>
      <c r="F27" s="23">
        <v>7234</v>
      </c>
      <c r="G27" s="23">
        <v>4110</v>
      </c>
    </row>
    <row r="28" spans="1:7" x14ac:dyDescent="0.2">
      <c r="A28" s="23"/>
      <c r="B28" s="23" t="s">
        <v>142</v>
      </c>
      <c r="C28" s="23">
        <v>22068</v>
      </c>
      <c r="D28" s="23">
        <v>7337</v>
      </c>
      <c r="E28" s="23">
        <v>3175</v>
      </c>
      <c r="F28" s="23">
        <v>7339</v>
      </c>
      <c r="G28" s="23">
        <v>4217</v>
      </c>
    </row>
    <row r="29" spans="1:7" x14ac:dyDescent="0.2">
      <c r="A29" s="23"/>
      <c r="B29" s="23" t="s">
        <v>141</v>
      </c>
      <c r="C29" s="23">
        <v>22262</v>
      </c>
      <c r="D29" s="23">
        <v>7317</v>
      </c>
      <c r="E29" s="23">
        <v>3277</v>
      </c>
      <c r="F29" s="23">
        <v>7438</v>
      </c>
      <c r="G29" s="23">
        <v>4230</v>
      </c>
    </row>
    <row r="30" spans="1:7" x14ac:dyDescent="0.2">
      <c r="A30" s="23"/>
      <c r="B30" s="23" t="s">
        <v>140</v>
      </c>
      <c r="C30" s="23">
        <v>22323</v>
      </c>
      <c r="D30" s="23">
        <v>7226</v>
      </c>
      <c r="E30" s="23">
        <v>3292</v>
      </c>
      <c r="F30" s="23">
        <v>7417</v>
      </c>
      <c r="G30" s="23">
        <v>4388</v>
      </c>
    </row>
    <row r="31" spans="1:7" x14ac:dyDescent="0.2">
      <c r="A31" s="23"/>
      <c r="B31" s="23" t="s">
        <v>139</v>
      </c>
      <c r="C31" s="23">
        <v>22421</v>
      </c>
      <c r="D31" s="23">
        <v>7068</v>
      </c>
      <c r="E31" s="23">
        <v>3256</v>
      </c>
      <c r="F31" s="23">
        <v>7438</v>
      </c>
      <c r="G31" s="23">
        <v>4659</v>
      </c>
    </row>
    <row r="32" spans="1:7" x14ac:dyDescent="0.2">
      <c r="A32" s="20"/>
      <c r="B32" s="23" t="s">
        <v>130</v>
      </c>
      <c r="C32" s="23">
        <v>22511</v>
      </c>
      <c r="D32" s="23">
        <v>6874</v>
      </c>
      <c r="E32" s="23">
        <v>3336</v>
      </c>
      <c r="F32" s="23">
        <v>7336</v>
      </c>
      <c r="G32" s="23">
        <v>4965</v>
      </c>
    </row>
    <row r="33" spans="1:7" x14ac:dyDescent="0.2">
      <c r="A33" s="20"/>
      <c r="B33" s="23" t="s">
        <v>127</v>
      </c>
      <c r="C33" s="23">
        <v>23057</v>
      </c>
      <c r="D33" s="23">
        <v>6339</v>
      </c>
      <c r="E33" s="23">
        <v>3945</v>
      </c>
      <c r="F33" s="23">
        <v>7444</v>
      </c>
      <c r="G33" s="23">
        <v>5329</v>
      </c>
    </row>
    <row r="34" spans="1:7" x14ac:dyDescent="0.2">
      <c r="A34" s="20"/>
      <c r="B34" s="21" t="s">
        <v>124</v>
      </c>
      <c r="C34" s="21">
        <v>23108</v>
      </c>
      <c r="D34" s="21">
        <v>6184</v>
      </c>
      <c r="E34" s="21">
        <v>3757</v>
      </c>
      <c r="F34" s="21">
        <v>7596</v>
      </c>
      <c r="G34" s="21">
        <v>5571</v>
      </c>
    </row>
    <row r="35" spans="1:7" x14ac:dyDescent="0.2">
      <c r="A35" s="20"/>
      <c r="B35" s="68" t="s">
        <v>106</v>
      </c>
      <c r="C35" s="23">
        <v>22629</v>
      </c>
      <c r="D35" s="23">
        <v>6359</v>
      </c>
      <c r="E35" s="23">
        <v>3191</v>
      </c>
      <c r="F35" s="23">
        <v>7511</v>
      </c>
      <c r="G35" s="23">
        <v>5568</v>
      </c>
    </row>
    <row r="36" spans="1:7" x14ac:dyDescent="0.2">
      <c r="A36" s="20"/>
      <c r="B36" s="68" t="s">
        <v>59</v>
      </c>
      <c r="C36" s="23">
        <v>25751</v>
      </c>
      <c r="D36" s="23">
        <v>6636</v>
      </c>
      <c r="E36" s="23">
        <v>4277</v>
      </c>
      <c r="F36" s="23">
        <v>8931</v>
      </c>
      <c r="G36" s="23">
        <v>5907</v>
      </c>
    </row>
    <row r="37" spans="1:7" x14ac:dyDescent="0.2">
      <c r="A37" s="20"/>
      <c r="B37" s="23" t="s">
        <v>43</v>
      </c>
      <c r="C37" s="23">
        <v>25567</v>
      </c>
      <c r="D37" s="23">
        <v>6398</v>
      </c>
      <c r="E37" s="23">
        <v>4133</v>
      </c>
      <c r="F37" s="23">
        <v>9215</v>
      </c>
      <c r="G37" s="23">
        <v>5821</v>
      </c>
    </row>
    <row r="38" spans="1:7" x14ac:dyDescent="0.2">
      <c r="A38" s="20"/>
      <c r="B38" s="23" t="s">
        <v>42</v>
      </c>
      <c r="C38" s="23">
        <v>26762</v>
      </c>
      <c r="D38" s="23">
        <v>6629</v>
      </c>
      <c r="E38" s="23">
        <v>4349</v>
      </c>
      <c r="F38" s="23">
        <v>9900</v>
      </c>
      <c r="G38" s="23">
        <v>5884</v>
      </c>
    </row>
    <row r="39" spans="1:7" x14ac:dyDescent="0.2">
      <c r="A39" s="20"/>
      <c r="B39" s="23" t="s">
        <v>41</v>
      </c>
      <c r="C39" s="23">
        <v>27282</v>
      </c>
      <c r="D39" s="23">
        <v>6694</v>
      </c>
      <c r="E39" s="23">
        <v>4563</v>
      </c>
      <c r="F39" s="23">
        <v>10252</v>
      </c>
      <c r="G39" s="23">
        <v>5773</v>
      </c>
    </row>
    <row r="40" spans="1:7" x14ac:dyDescent="0.2">
      <c r="A40" s="20"/>
      <c r="B40" s="23" t="s">
        <v>35</v>
      </c>
      <c r="C40" s="23">
        <v>27523</v>
      </c>
      <c r="D40" s="23">
        <v>6907</v>
      </c>
      <c r="E40" s="23">
        <v>4736</v>
      </c>
      <c r="F40" s="23">
        <v>10289</v>
      </c>
      <c r="G40" s="23">
        <v>5591</v>
      </c>
    </row>
    <row r="41" spans="1:7" x14ac:dyDescent="0.2">
      <c r="A41" s="20"/>
      <c r="B41" s="23" t="s">
        <v>36</v>
      </c>
      <c r="C41" s="23">
        <v>27500</v>
      </c>
      <c r="D41" s="23">
        <v>7120</v>
      </c>
      <c r="E41" s="23">
        <v>5125</v>
      </c>
      <c r="F41" s="23">
        <v>9816</v>
      </c>
      <c r="G41" s="23">
        <v>5439</v>
      </c>
    </row>
    <row r="42" spans="1:7" x14ac:dyDescent="0.2">
      <c r="A42" s="20"/>
      <c r="B42" s="21" t="s">
        <v>37</v>
      </c>
      <c r="C42" s="21">
        <v>27584</v>
      </c>
      <c r="D42" s="21">
        <v>7535</v>
      </c>
      <c r="E42" s="21">
        <v>5310</v>
      </c>
      <c r="F42" s="21">
        <v>9975</v>
      </c>
      <c r="G42" s="21">
        <v>4764</v>
      </c>
    </row>
    <row r="43" spans="1:7" x14ac:dyDescent="0.2">
      <c r="A43" s="20"/>
      <c r="B43" s="21" t="s">
        <v>38</v>
      </c>
      <c r="C43" s="21">
        <v>27832</v>
      </c>
      <c r="D43" s="21">
        <v>7938</v>
      </c>
      <c r="E43" s="21">
        <v>5449</v>
      </c>
      <c r="F43" s="21">
        <v>9648</v>
      </c>
      <c r="G43" s="21">
        <v>4797</v>
      </c>
    </row>
    <row r="44" spans="1:7" x14ac:dyDescent="0.2">
      <c r="A44" s="8"/>
      <c r="B44" s="9" t="s">
        <v>39</v>
      </c>
      <c r="C44" s="17">
        <v>28277</v>
      </c>
      <c r="D44" s="17">
        <v>8370</v>
      </c>
      <c r="E44" s="17">
        <v>5666</v>
      </c>
      <c r="F44" s="17">
        <v>9206</v>
      </c>
      <c r="G44" s="17">
        <v>5035</v>
      </c>
    </row>
    <row r="45" spans="1:7" x14ac:dyDescent="0.2">
      <c r="A45" s="8"/>
      <c r="B45" s="9" t="s">
        <v>28</v>
      </c>
      <c r="C45" s="17">
        <v>29198</v>
      </c>
      <c r="D45" s="17">
        <v>8932</v>
      </c>
      <c r="E45" s="17">
        <v>5943</v>
      </c>
      <c r="F45" s="17">
        <v>9191</v>
      </c>
      <c r="G45" s="17">
        <v>5132</v>
      </c>
    </row>
    <row r="46" spans="1:7" x14ac:dyDescent="0.2">
      <c r="A46" s="10"/>
      <c r="B46" s="11" t="s">
        <v>40</v>
      </c>
      <c r="C46" s="18">
        <v>29838</v>
      </c>
      <c r="D46" s="18">
        <v>9191</v>
      </c>
      <c r="E46" s="18">
        <v>6080</v>
      </c>
      <c r="F46" s="18">
        <v>9535</v>
      </c>
      <c r="G46" s="18">
        <v>5032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27" sqref="D27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200" t="s">
        <v>146</v>
      </c>
      <c r="B1" s="200"/>
      <c r="C1" s="200"/>
      <c r="D1" s="200"/>
      <c r="E1" s="200"/>
      <c r="F1" s="200"/>
      <c r="G1" s="200"/>
    </row>
    <row r="2" spans="1:7" ht="17.25" customHeight="1" x14ac:dyDescent="0.2">
      <c r="A2" s="200"/>
      <c r="B2" s="200"/>
      <c r="C2" s="200"/>
      <c r="D2" s="200"/>
      <c r="E2" s="200"/>
      <c r="F2" s="200"/>
      <c r="G2" s="200"/>
    </row>
    <row r="4" spans="1:7" ht="12.75" customHeight="1" x14ac:dyDescent="0.2">
      <c r="A4" s="198" t="s">
        <v>60</v>
      </c>
      <c r="B4" s="198"/>
      <c r="C4" s="12" t="s">
        <v>30</v>
      </c>
      <c r="D4" s="46" t="s">
        <v>31</v>
      </c>
      <c r="E4" s="46" t="s">
        <v>32</v>
      </c>
      <c r="F4" s="46" t="s">
        <v>33</v>
      </c>
      <c r="G4" s="46" t="s">
        <v>34</v>
      </c>
    </row>
    <row r="5" spans="1:7" x14ac:dyDescent="0.2">
      <c r="A5" s="69">
        <v>41</v>
      </c>
      <c r="B5" s="69" t="s">
        <v>61</v>
      </c>
      <c r="C5" s="15">
        <f t="shared" ref="C5:C17" si="0">SUM(D5:G5)</f>
        <v>1774</v>
      </c>
      <c r="D5" s="24">
        <v>658</v>
      </c>
      <c r="E5" s="24">
        <v>285</v>
      </c>
      <c r="F5" s="24">
        <v>618</v>
      </c>
      <c r="G5" s="24">
        <v>213</v>
      </c>
    </row>
    <row r="6" spans="1:7" x14ac:dyDescent="0.2">
      <c r="A6" s="70">
        <v>42</v>
      </c>
      <c r="B6" s="70" t="s">
        <v>62</v>
      </c>
      <c r="C6" s="13">
        <f t="shared" si="0"/>
        <v>1859</v>
      </c>
      <c r="D6" s="25">
        <v>615</v>
      </c>
      <c r="E6" s="25">
        <v>234</v>
      </c>
      <c r="F6" s="25">
        <v>684</v>
      </c>
      <c r="G6" s="25">
        <v>326</v>
      </c>
    </row>
    <row r="7" spans="1:7" x14ac:dyDescent="0.2">
      <c r="A7" s="70">
        <v>43</v>
      </c>
      <c r="B7" s="70" t="s">
        <v>63</v>
      </c>
      <c r="C7" s="13">
        <f t="shared" si="0"/>
        <v>2874</v>
      </c>
      <c r="D7" s="25">
        <v>1144</v>
      </c>
      <c r="E7" s="25">
        <v>497</v>
      </c>
      <c r="F7" s="25">
        <v>868</v>
      </c>
      <c r="G7" s="25">
        <v>365</v>
      </c>
    </row>
    <row r="8" spans="1:7" x14ac:dyDescent="0.2">
      <c r="A8" s="70">
        <v>44</v>
      </c>
      <c r="B8" s="70" t="s">
        <v>64</v>
      </c>
      <c r="C8" s="13">
        <f t="shared" si="0"/>
        <v>2000</v>
      </c>
      <c r="D8" s="25">
        <v>706</v>
      </c>
      <c r="E8" s="25">
        <v>288</v>
      </c>
      <c r="F8" s="25">
        <v>736</v>
      </c>
      <c r="G8" s="25">
        <v>270</v>
      </c>
    </row>
    <row r="9" spans="1:7" x14ac:dyDescent="0.2">
      <c r="A9" s="70">
        <v>45</v>
      </c>
      <c r="B9" s="70" t="s">
        <v>65</v>
      </c>
      <c r="C9" s="13">
        <f t="shared" si="0"/>
        <v>1683</v>
      </c>
      <c r="D9" s="25">
        <v>588</v>
      </c>
      <c r="E9" s="25">
        <v>273</v>
      </c>
      <c r="F9" s="25">
        <v>609</v>
      </c>
      <c r="G9" s="25">
        <v>213</v>
      </c>
    </row>
    <row r="10" spans="1:7" x14ac:dyDescent="0.2">
      <c r="A10" s="70" t="s">
        <v>0</v>
      </c>
      <c r="B10" s="70" t="s">
        <v>66</v>
      </c>
      <c r="C10" s="13">
        <f t="shared" si="0"/>
        <v>190</v>
      </c>
      <c r="D10" s="25">
        <v>66</v>
      </c>
      <c r="E10" s="25">
        <v>31</v>
      </c>
      <c r="F10" s="25">
        <v>45</v>
      </c>
      <c r="G10" s="25">
        <v>48</v>
      </c>
    </row>
    <row r="11" spans="1:7" x14ac:dyDescent="0.2">
      <c r="A11" s="70" t="s">
        <v>1</v>
      </c>
      <c r="B11" s="70" t="s">
        <v>67</v>
      </c>
      <c r="C11" s="13">
        <f t="shared" si="0"/>
        <v>351</v>
      </c>
      <c r="D11" s="25">
        <v>110</v>
      </c>
      <c r="E11" s="25">
        <v>48</v>
      </c>
      <c r="F11" s="25">
        <v>58</v>
      </c>
      <c r="G11" s="25">
        <v>135</v>
      </c>
    </row>
    <row r="12" spans="1:7" x14ac:dyDescent="0.2">
      <c r="A12" s="1" t="s">
        <v>2</v>
      </c>
      <c r="B12" s="1" t="s">
        <v>14</v>
      </c>
      <c r="C12" s="13">
        <f t="shared" si="0"/>
        <v>692</v>
      </c>
      <c r="D12" s="25">
        <v>253</v>
      </c>
      <c r="E12" s="25">
        <v>96</v>
      </c>
      <c r="F12" s="25">
        <v>201</v>
      </c>
      <c r="G12" s="25">
        <v>142</v>
      </c>
    </row>
    <row r="13" spans="1:7" x14ac:dyDescent="0.2">
      <c r="A13" s="1" t="s">
        <v>3</v>
      </c>
      <c r="B13" s="1" t="s">
        <v>15</v>
      </c>
      <c r="C13" s="13">
        <f t="shared" si="0"/>
        <v>508</v>
      </c>
      <c r="D13" s="25">
        <v>178</v>
      </c>
      <c r="E13" s="25">
        <v>94</v>
      </c>
      <c r="F13" s="25">
        <v>145</v>
      </c>
      <c r="G13" s="25">
        <v>91</v>
      </c>
    </row>
    <row r="14" spans="1:7" x14ac:dyDescent="0.2">
      <c r="A14" s="1" t="s">
        <v>4</v>
      </c>
      <c r="B14" s="1" t="s">
        <v>16</v>
      </c>
      <c r="C14" s="13">
        <f t="shared" si="0"/>
        <v>396</v>
      </c>
      <c r="D14" s="25">
        <v>136</v>
      </c>
      <c r="E14" s="25">
        <v>73</v>
      </c>
      <c r="F14" s="25">
        <v>124</v>
      </c>
      <c r="G14" s="25">
        <v>63</v>
      </c>
    </row>
    <row r="15" spans="1:7" x14ac:dyDescent="0.2">
      <c r="A15" s="1" t="s">
        <v>5</v>
      </c>
      <c r="B15" s="1" t="s">
        <v>17</v>
      </c>
      <c r="C15" s="13">
        <f t="shared" si="0"/>
        <v>636</v>
      </c>
      <c r="D15" s="25">
        <v>210</v>
      </c>
      <c r="E15" s="25">
        <v>119</v>
      </c>
      <c r="F15" s="25">
        <v>177</v>
      </c>
      <c r="G15" s="25">
        <v>130</v>
      </c>
    </row>
    <row r="16" spans="1:7" x14ac:dyDescent="0.2">
      <c r="A16" s="1" t="s">
        <v>6</v>
      </c>
      <c r="B16" s="1" t="s">
        <v>18</v>
      </c>
      <c r="C16" s="13">
        <f t="shared" si="0"/>
        <v>332</v>
      </c>
      <c r="D16" s="25">
        <v>114</v>
      </c>
      <c r="E16" s="25">
        <v>53</v>
      </c>
      <c r="F16" s="25">
        <v>70</v>
      </c>
      <c r="G16" s="25">
        <v>95</v>
      </c>
    </row>
    <row r="17" spans="1:7" x14ac:dyDescent="0.2">
      <c r="A17" s="1" t="s">
        <v>7</v>
      </c>
      <c r="B17" s="1" t="s">
        <v>19</v>
      </c>
      <c r="C17" s="13">
        <f t="shared" si="0"/>
        <v>322</v>
      </c>
      <c r="D17" s="25">
        <v>112</v>
      </c>
      <c r="E17" s="25">
        <v>51</v>
      </c>
      <c r="F17" s="25">
        <v>96</v>
      </c>
      <c r="G17" s="25">
        <v>63</v>
      </c>
    </row>
    <row r="18" spans="1:7" x14ac:dyDescent="0.2">
      <c r="A18" s="2"/>
      <c r="B18" s="2" t="s">
        <v>20</v>
      </c>
      <c r="C18" s="19">
        <f>SUM(C19:C24)</f>
        <v>5252</v>
      </c>
      <c r="D18" s="19">
        <f>SUM(D19:D24)</f>
        <v>1900</v>
      </c>
      <c r="E18" s="19">
        <f>SUM(E19:E24)</f>
        <v>784</v>
      </c>
      <c r="F18" s="19">
        <f>SUM(F19:F24)</f>
        <v>1472</v>
      </c>
      <c r="G18" s="19">
        <f>SUM(G19:G24)</f>
        <v>1096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563</v>
      </c>
      <c r="D19" s="24">
        <v>185</v>
      </c>
      <c r="E19" s="24">
        <v>75</v>
      </c>
      <c r="F19" s="24">
        <v>152</v>
      </c>
      <c r="G19" s="24">
        <v>151</v>
      </c>
    </row>
    <row r="20" spans="1:7" x14ac:dyDescent="0.2">
      <c r="A20" s="4" t="s">
        <v>9</v>
      </c>
      <c r="B20" s="4" t="s">
        <v>22</v>
      </c>
      <c r="C20" s="13">
        <f t="shared" si="1"/>
        <v>798</v>
      </c>
      <c r="D20" s="25">
        <v>279</v>
      </c>
      <c r="E20" s="25">
        <v>136</v>
      </c>
      <c r="F20" s="25">
        <v>231</v>
      </c>
      <c r="G20" s="25">
        <v>152</v>
      </c>
    </row>
    <row r="21" spans="1:7" x14ac:dyDescent="0.2">
      <c r="A21" s="4" t="s">
        <v>10</v>
      </c>
      <c r="B21" s="4" t="s">
        <v>23</v>
      </c>
      <c r="C21" s="13">
        <f t="shared" si="1"/>
        <v>1239</v>
      </c>
      <c r="D21" s="25">
        <v>474</v>
      </c>
      <c r="E21" s="25">
        <v>193</v>
      </c>
      <c r="F21" s="25">
        <v>386</v>
      </c>
      <c r="G21" s="25">
        <v>186</v>
      </c>
    </row>
    <row r="22" spans="1:7" x14ac:dyDescent="0.2">
      <c r="A22" s="4" t="s">
        <v>11</v>
      </c>
      <c r="B22" s="4" t="s">
        <v>24</v>
      </c>
      <c r="C22" s="13">
        <f t="shared" si="1"/>
        <v>1333</v>
      </c>
      <c r="D22" s="25">
        <v>511</v>
      </c>
      <c r="E22" s="25">
        <v>196</v>
      </c>
      <c r="F22" s="25">
        <v>334</v>
      </c>
      <c r="G22" s="25">
        <v>292</v>
      </c>
    </row>
    <row r="23" spans="1:7" x14ac:dyDescent="0.2">
      <c r="A23" s="4" t="s">
        <v>12</v>
      </c>
      <c r="B23" s="4" t="s">
        <v>25</v>
      </c>
      <c r="C23" s="13">
        <f t="shared" si="1"/>
        <v>761</v>
      </c>
      <c r="D23" s="25">
        <v>262</v>
      </c>
      <c r="E23" s="25">
        <v>124</v>
      </c>
      <c r="F23" s="25">
        <v>234</v>
      </c>
      <c r="G23" s="25">
        <v>141</v>
      </c>
    </row>
    <row r="24" spans="1:7" x14ac:dyDescent="0.2">
      <c r="A24" s="5" t="s">
        <v>13</v>
      </c>
      <c r="B24" s="5" t="s">
        <v>26</v>
      </c>
      <c r="C24" s="16">
        <f t="shared" si="1"/>
        <v>558</v>
      </c>
      <c r="D24" s="26">
        <v>189</v>
      </c>
      <c r="E24" s="26">
        <v>60</v>
      </c>
      <c r="F24" s="26">
        <v>135</v>
      </c>
      <c r="G24" s="26">
        <v>174</v>
      </c>
    </row>
    <row r="25" spans="1:7" x14ac:dyDescent="0.2">
      <c r="A25" s="6"/>
      <c r="B25" s="7" t="s">
        <v>27</v>
      </c>
      <c r="C25" s="47">
        <f>SUM(C5:C18)</f>
        <v>18869</v>
      </c>
      <c r="D25" s="47">
        <f>SUM(D5:D18)</f>
        <v>6790</v>
      </c>
      <c r="E25" s="47">
        <f>SUM(E5:E18)</f>
        <v>2926</v>
      </c>
      <c r="F25" s="47">
        <f>SUM(F5:F18)</f>
        <v>5903</v>
      </c>
      <c r="G25" s="47">
        <f>SUM(G5:G18)</f>
        <v>3250</v>
      </c>
    </row>
    <row r="26" spans="1:7" x14ac:dyDescent="0.2">
      <c r="A26" s="181"/>
      <c r="B26" s="181"/>
      <c r="C26" s="181"/>
      <c r="D26" s="181"/>
      <c r="E26" s="181"/>
      <c r="F26" s="181"/>
      <c r="G26" s="181"/>
    </row>
    <row r="27" spans="1:7" x14ac:dyDescent="0.2">
      <c r="A27" s="23"/>
      <c r="B27" s="23" t="s">
        <v>143</v>
      </c>
      <c r="C27" s="23">
        <v>19310</v>
      </c>
      <c r="D27" s="23">
        <v>6886</v>
      </c>
      <c r="E27" s="23">
        <v>2904</v>
      </c>
      <c r="F27" s="23">
        <v>6124</v>
      </c>
      <c r="G27" s="23">
        <v>3396</v>
      </c>
    </row>
    <row r="28" spans="1:7" x14ac:dyDescent="0.2">
      <c r="A28" s="23"/>
      <c r="B28" s="23" t="s">
        <v>142</v>
      </c>
      <c r="C28" s="23">
        <v>19393</v>
      </c>
      <c r="D28" s="23">
        <v>6955</v>
      </c>
      <c r="E28" s="23">
        <v>2756</v>
      </c>
      <c r="F28" s="23">
        <v>6199</v>
      </c>
      <c r="G28" s="23">
        <v>3483</v>
      </c>
    </row>
    <row r="29" spans="1:7" x14ac:dyDescent="0.2">
      <c r="A29" s="23"/>
      <c r="B29" s="23" t="s">
        <v>141</v>
      </c>
      <c r="C29" s="23">
        <v>19656</v>
      </c>
      <c r="D29" s="23">
        <v>6975</v>
      </c>
      <c r="E29" s="23">
        <v>2858</v>
      </c>
      <c r="F29" s="23">
        <v>6302</v>
      </c>
      <c r="G29" s="23">
        <v>3521</v>
      </c>
    </row>
    <row r="30" spans="1:7" x14ac:dyDescent="0.2">
      <c r="A30" s="23"/>
      <c r="B30" s="23" t="s">
        <v>140</v>
      </c>
      <c r="C30" s="23">
        <v>19692</v>
      </c>
      <c r="D30" s="23">
        <v>6893</v>
      </c>
      <c r="E30" s="23">
        <v>2873</v>
      </c>
      <c r="F30" s="23">
        <v>6257</v>
      </c>
      <c r="G30" s="23">
        <v>3669</v>
      </c>
    </row>
    <row r="31" spans="1:7" x14ac:dyDescent="0.2">
      <c r="A31" s="23"/>
      <c r="B31" s="23" t="s">
        <v>139</v>
      </c>
      <c r="C31" s="23">
        <v>19767</v>
      </c>
      <c r="D31" s="23">
        <v>6747</v>
      </c>
      <c r="E31" s="23">
        <v>2838</v>
      </c>
      <c r="F31" s="23">
        <v>6267</v>
      </c>
      <c r="G31" s="23">
        <v>3915</v>
      </c>
    </row>
    <row r="32" spans="1:7" x14ac:dyDescent="0.2">
      <c r="A32" s="20"/>
      <c r="B32" s="23" t="s">
        <v>130</v>
      </c>
      <c r="C32" s="21">
        <v>19866</v>
      </c>
      <c r="D32" s="21">
        <v>6599</v>
      </c>
      <c r="E32" s="21">
        <v>2930</v>
      </c>
      <c r="F32" s="21">
        <v>6154</v>
      </c>
      <c r="G32" s="21">
        <v>4183</v>
      </c>
    </row>
    <row r="33" spans="1:7" x14ac:dyDescent="0.2">
      <c r="A33" s="20"/>
      <c r="B33" s="23" t="s">
        <v>127</v>
      </c>
      <c r="C33" s="21">
        <v>20332</v>
      </c>
      <c r="D33" s="21">
        <v>6133</v>
      </c>
      <c r="E33" s="21">
        <v>3483</v>
      </c>
      <c r="F33" s="21">
        <v>6227</v>
      </c>
      <c r="G33" s="21">
        <v>4489</v>
      </c>
    </row>
    <row r="34" spans="1:7" x14ac:dyDescent="0.2">
      <c r="A34" s="20"/>
      <c r="B34" s="21" t="s">
        <v>124</v>
      </c>
      <c r="C34" s="21">
        <v>20355</v>
      </c>
      <c r="D34" s="21">
        <v>5991</v>
      </c>
      <c r="E34" s="21">
        <v>3289</v>
      </c>
      <c r="F34" s="21">
        <v>6393</v>
      </c>
      <c r="G34" s="21">
        <v>4682</v>
      </c>
    </row>
    <row r="35" spans="1:7" x14ac:dyDescent="0.2">
      <c r="A35" s="20"/>
      <c r="B35" s="68" t="s">
        <v>106</v>
      </c>
      <c r="C35" s="21">
        <v>20009</v>
      </c>
      <c r="D35" s="21">
        <v>6142</v>
      </c>
      <c r="E35" s="21">
        <v>2799</v>
      </c>
      <c r="F35" s="21">
        <v>6352</v>
      </c>
      <c r="G35" s="21">
        <v>4716</v>
      </c>
    </row>
    <row r="36" spans="1:7" x14ac:dyDescent="0.2">
      <c r="A36" s="20"/>
      <c r="B36" s="23" t="s">
        <v>59</v>
      </c>
      <c r="C36" s="21">
        <v>22572</v>
      </c>
      <c r="D36" s="21">
        <v>6420</v>
      </c>
      <c r="E36" s="21">
        <v>3730</v>
      </c>
      <c r="F36" s="21">
        <v>7519</v>
      </c>
      <c r="G36" s="21">
        <v>4903</v>
      </c>
    </row>
    <row r="37" spans="1:7" x14ac:dyDescent="0.2">
      <c r="A37" s="20"/>
      <c r="B37" s="23" t="s">
        <v>43</v>
      </c>
      <c r="C37" s="21">
        <v>22232</v>
      </c>
      <c r="D37" s="21">
        <v>6146</v>
      </c>
      <c r="E37" s="21">
        <v>3638</v>
      </c>
      <c r="F37" s="21">
        <v>7651</v>
      </c>
      <c r="G37" s="21">
        <v>4797</v>
      </c>
    </row>
    <row r="38" spans="1:7" x14ac:dyDescent="0.2">
      <c r="A38" s="20"/>
      <c r="B38" s="23" t="s">
        <v>42</v>
      </c>
      <c r="C38" s="21">
        <v>23529</v>
      </c>
      <c r="D38" s="21">
        <v>6443</v>
      </c>
      <c r="E38" s="21">
        <v>3847</v>
      </c>
      <c r="F38" s="21">
        <v>8331</v>
      </c>
      <c r="G38" s="21">
        <v>4908</v>
      </c>
    </row>
    <row r="39" spans="1:7" x14ac:dyDescent="0.2">
      <c r="A39" s="20"/>
      <c r="B39" s="23" t="s">
        <v>41</v>
      </c>
      <c r="C39" s="21">
        <v>23941</v>
      </c>
      <c r="D39" s="21">
        <v>6479</v>
      </c>
      <c r="E39" s="21">
        <v>4059</v>
      </c>
      <c r="F39" s="21">
        <v>8595</v>
      </c>
      <c r="G39" s="21">
        <v>4808</v>
      </c>
    </row>
    <row r="40" spans="1:7" x14ac:dyDescent="0.2">
      <c r="A40" s="20"/>
      <c r="B40" s="23" t="s">
        <v>35</v>
      </c>
      <c r="C40" s="21">
        <v>24112</v>
      </c>
      <c r="D40" s="21">
        <v>6702</v>
      </c>
      <c r="E40" s="21">
        <v>4222</v>
      </c>
      <c r="F40" s="21">
        <v>8551</v>
      </c>
      <c r="G40" s="21">
        <v>4637</v>
      </c>
    </row>
    <row r="41" spans="1:7" x14ac:dyDescent="0.2">
      <c r="A41" s="20"/>
      <c r="B41" s="23" t="s">
        <v>36</v>
      </c>
      <c r="C41" s="21">
        <v>24113</v>
      </c>
      <c r="D41" s="21">
        <v>6919</v>
      </c>
      <c r="E41" s="21">
        <v>4571</v>
      </c>
      <c r="F41" s="21">
        <v>8145</v>
      </c>
      <c r="G41" s="21">
        <v>4478</v>
      </c>
    </row>
    <row r="42" spans="1:7" x14ac:dyDescent="0.2">
      <c r="A42" s="20"/>
      <c r="B42" s="21" t="s">
        <v>37</v>
      </c>
      <c r="C42" s="21">
        <v>24201</v>
      </c>
      <c r="D42" s="21">
        <v>7302</v>
      </c>
      <c r="E42" s="21">
        <v>4716</v>
      </c>
      <c r="F42" s="21">
        <v>8258</v>
      </c>
      <c r="G42" s="21">
        <v>3925</v>
      </c>
    </row>
    <row r="43" spans="1:7" x14ac:dyDescent="0.2">
      <c r="A43" s="20"/>
      <c r="B43" s="21" t="s">
        <v>38</v>
      </c>
      <c r="C43" s="21">
        <v>24380</v>
      </c>
      <c r="D43" s="21">
        <v>7708</v>
      </c>
      <c r="E43" s="21">
        <v>4850</v>
      </c>
      <c r="F43" s="21">
        <v>7952</v>
      </c>
      <c r="G43" s="21">
        <v>3870</v>
      </c>
    </row>
    <row r="44" spans="1:7" x14ac:dyDescent="0.2">
      <c r="A44" s="8"/>
      <c r="B44" s="9" t="s">
        <v>39</v>
      </c>
      <c r="C44" s="48">
        <v>24696</v>
      </c>
      <c r="D44" s="48">
        <v>8105</v>
      </c>
      <c r="E44" s="48">
        <v>4974</v>
      </c>
      <c r="F44" s="48">
        <v>7557</v>
      </c>
      <c r="G44" s="48">
        <v>4060</v>
      </c>
    </row>
    <row r="45" spans="1:7" x14ac:dyDescent="0.2">
      <c r="A45" s="8"/>
      <c r="B45" s="9" t="s">
        <v>28</v>
      </c>
      <c r="C45" s="48">
        <v>25431</v>
      </c>
      <c r="D45" s="48">
        <v>8630</v>
      </c>
      <c r="E45" s="48">
        <v>5190</v>
      </c>
      <c r="F45" s="48">
        <v>7500</v>
      </c>
      <c r="G45" s="48">
        <v>4111</v>
      </c>
    </row>
    <row r="46" spans="1:7" x14ac:dyDescent="0.2">
      <c r="A46" s="10"/>
      <c r="B46" s="11" t="s">
        <v>40</v>
      </c>
      <c r="C46" s="49">
        <v>25856</v>
      </c>
      <c r="D46" s="49">
        <v>8875</v>
      </c>
      <c r="E46" s="49">
        <v>5293</v>
      </c>
      <c r="F46" s="49">
        <v>7714</v>
      </c>
      <c r="G46" s="49">
        <v>3974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D22" sqref="D22"/>
    </sheetView>
  </sheetViews>
  <sheetFormatPr defaultRowHeight="12.75" x14ac:dyDescent="0.2"/>
  <cols>
    <col min="1" max="1" width="3.7109375" customWidth="1"/>
    <col min="2" max="2" width="21.85546875" customWidth="1"/>
    <col min="3" max="7" width="11.7109375" customWidth="1"/>
  </cols>
  <sheetData>
    <row r="1" spans="1:7" ht="31.5" customHeight="1" x14ac:dyDescent="0.25">
      <c r="A1" s="200" t="s">
        <v>147</v>
      </c>
      <c r="B1" s="200"/>
      <c r="C1" s="200"/>
      <c r="D1" s="200"/>
      <c r="E1" s="200"/>
      <c r="F1" s="200"/>
      <c r="G1" s="200"/>
    </row>
    <row r="3" spans="1:7" ht="12.75" customHeight="1" x14ac:dyDescent="0.2">
      <c r="A3" s="204" t="s">
        <v>60</v>
      </c>
      <c r="B3" s="205"/>
      <c r="C3" s="203" t="s">
        <v>29</v>
      </c>
      <c r="D3" s="201" t="s">
        <v>44</v>
      </c>
      <c r="E3" s="202"/>
      <c r="F3" s="202"/>
      <c r="G3" s="202"/>
    </row>
    <row r="4" spans="1:7" ht="38.25" x14ac:dyDescent="0.2">
      <c r="A4" s="206"/>
      <c r="B4" s="207"/>
      <c r="C4" s="203"/>
      <c r="D4" s="29" t="s">
        <v>45</v>
      </c>
      <c r="E4" s="30" t="s">
        <v>46</v>
      </c>
      <c r="F4" s="30" t="s">
        <v>125</v>
      </c>
      <c r="G4" s="30" t="s">
        <v>47</v>
      </c>
    </row>
    <row r="5" spans="1:7" x14ac:dyDescent="0.2">
      <c r="A5" s="69">
        <v>41</v>
      </c>
      <c r="B5" s="69" t="s">
        <v>61</v>
      </c>
      <c r="C5" s="15">
        <f t="shared" ref="C5:C17" si="0">SUM(D5:G5)</f>
        <v>2026</v>
      </c>
      <c r="D5" s="28">
        <v>2026</v>
      </c>
      <c r="E5" s="24"/>
      <c r="F5" s="28"/>
      <c r="G5" s="28"/>
    </row>
    <row r="6" spans="1:7" x14ac:dyDescent="0.2">
      <c r="A6" s="70">
        <v>42</v>
      </c>
      <c r="B6" s="70" t="s">
        <v>62</v>
      </c>
      <c r="C6" s="13">
        <f t="shared" si="0"/>
        <v>2131</v>
      </c>
      <c r="D6" s="35">
        <v>1350</v>
      </c>
      <c r="E6" s="193">
        <v>179</v>
      </c>
      <c r="F6" s="35">
        <v>585</v>
      </c>
      <c r="G6" s="35">
        <v>17</v>
      </c>
    </row>
    <row r="7" spans="1:7" x14ac:dyDescent="0.2">
      <c r="A7" s="70">
        <v>43</v>
      </c>
      <c r="B7" s="70" t="s">
        <v>63</v>
      </c>
      <c r="C7" s="13">
        <f t="shared" si="0"/>
        <v>3224</v>
      </c>
      <c r="D7" s="13">
        <v>2743</v>
      </c>
      <c r="E7" s="193">
        <v>128</v>
      </c>
      <c r="F7" s="35">
        <v>353</v>
      </c>
      <c r="G7" s="35"/>
    </row>
    <row r="8" spans="1:7" x14ac:dyDescent="0.2">
      <c r="A8" s="70">
        <v>44</v>
      </c>
      <c r="B8" s="70" t="s">
        <v>64</v>
      </c>
      <c r="C8" s="13">
        <f t="shared" si="0"/>
        <v>2281</v>
      </c>
      <c r="D8" s="35">
        <v>2236</v>
      </c>
      <c r="E8" s="35"/>
      <c r="F8" s="35">
        <v>45</v>
      </c>
      <c r="G8" s="35"/>
    </row>
    <row r="9" spans="1:7" x14ac:dyDescent="0.2">
      <c r="A9" s="70">
        <v>45</v>
      </c>
      <c r="B9" s="70" t="s">
        <v>65</v>
      </c>
      <c r="C9" s="13">
        <f t="shared" si="0"/>
        <v>1907</v>
      </c>
      <c r="D9" s="35">
        <v>1770</v>
      </c>
      <c r="E9" s="35"/>
      <c r="F9" s="35">
        <v>137</v>
      </c>
      <c r="G9" s="35"/>
    </row>
    <row r="10" spans="1:7" x14ac:dyDescent="0.2">
      <c r="A10" s="70" t="s">
        <v>0</v>
      </c>
      <c r="B10" s="70" t="s">
        <v>66</v>
      </c>
      <c r="C10" s="13">
        <f t="shared" si="0"/>
        <v>213</v>
      </c>
      <c r="D10" s="194">
        <v>171</v>
      </c>
      <c r="E10" s="25">
        <v>42</v>
      </c>
      <c r="F10" s="35"/>
      <c r="G10" s="35"/>
    </row>
    <row r="11" spans="1:7" x14ac:dyDescent="0.2">
      <c r="A11" s="70" t="s">
        <v>1</v>
      </c>
      <c r="B11" s="70" t="s">
        <v>67</v>
      </c>
      <c r="C11" s="13">
        <f t="shared" si="0"/>
        <v>398</v>
      </c>
      <c r="D11" s="35">
        <v>345</v>
      </c>
      <c r="E11" s="35"/>
      <c r="F11" s="35">
        <v>53</v>
      </c>
      <c r="G11" s="35"/>
    </row>
    <row r="12" spans="1:7" x14ac:dyDescent="0.2">
      <c r="A12" s="1" t="s">
        <v>2</v>
      </c>
      <c r="B12" s="1" t="s">
        <v>14</v>
      </c>
      <c r="C12" s="13">
        <f t="shared" si="0"/>
        <v>774</v>
      </c>
      <c r="D12" s="194">
        <v>113</v>
      </c>
      <c r="E12" s="25">
        <v>435</v>
      </c>
      <c r="F12" s="35">
        <v>198</v>
      </c>
      <c r="G12" s="35">
        <v>28</v>
      </c>
    </row>
    <row r="13" spans="1:7" x14ac:dyDescent="0.2">
      <c r="A13" s="1" t="s">
        <v>3</v>
      </c>
      <c r="B13" s="1" t="s">
        <v>15</v>
      </c>
      <c r="C13" s="13">
        <f t="shared" si="0"/>
        <v>583</v>
      </c>
      <c r="D13" s="35">
        <v>398</v>
      </c>
      <c r="E13" s="25">
        <v>147</v>
      </c>
      <c r="F13" s="35">
        <v>38</v>
      </c>
      <c r="G13" s="35"/>
    </row>
    <row r="14" spans="1:7" x14ac:dyDescent="0.2">
      <c r="A14" s="1" t="s">
        <v>4</v>
      </c>
      <c r="B14" s="1" t="s">
        <v>16</v>
      </c>
      <c r="C14" s="13">
        <f t="shared" si="0"/>
        <v>469</v>
      </c>
      <c r="D14" s="35">
        <v>271</v>
      </c>
      <c r="E14" s="25">
        <v>141</v>
      </c>
      <c r="F14" s="35">
        <v>21</v>
      </c>
      <c r="G14" s="35">
        <v>36</v>
      </c>
    </row>
    <row r="15" spans="1:7" x14ac:dyDescent="0.2">
      <c r="A15" s="1" t="s">
        <v>5</v>
      </c>
      <c r="B15" s="1" t="s">
        <v>17</v>
      </c>
      <c r="C15" s="13">
        <f t="shared" si="0"/>
        <v>713</v>
      </c>
      <c r="D15" s="35">
        <v>461</v>
      </c>
      <c r="E15" s="25">
        <v>204</v>
      </c>
      <c r="F15" s="35">
        <v>48</v>
      </c>
      <c r="G15" s="35"/>
    </row>
    <row r="16" spans="1:7" x14ac:dyDescent="0.2">
      <c r="A16" s="1" t="s">
        <v>6</v>
      </c>
      <c r="B16" s="1" t="s">
        <v>18</v>
      </c>
      <c r="C16" s="13">
        <f t="shared" si="0"/>
        <v>375</v>
      </c>
      <c r="D16" s="8">
        <v>160</v>
      </c>
      <c r="E16" s="25">
        <v>137</v>
      </c>
      <c r="F16" s="35">
        <v>28</v>
      </c>
      <c r="G16" s="35">
        <v>50</v>
      </c>
    </row>
    <row r="17" spans="1:7" x14ac:dyDescent="0.2">
      <c r="A17" s="1" t="s">
        <v>7</v>
      </c>
      <c r="B17" s="1" t="s">
        <v>19</v>
      </c>
      <c r="C17" s="13">
        <f t="shared" si="0"/>
        <v>354</v>
      </c>
      <c r="D17" s="8">
        <v>197</v>
      </c>
      <c r="E17" s="25">
        <v>74</v>
      </c>
      <c r="F17" s="35">
        <v>83</v>
      </c>
      <c r="G17" s="8"/>
    </row>
    <row r="18" spans="1:7" x14ac:dyDescent="0.2">
      <c r="A18" s="2"/>
      <c r="B18" s="2" t="s">
        <v>20</v>
      </c>
      <c r="C18" s="19">
        <f>SUM(C19:C24)</f>
        <v>5986</v>
      </c>
      <c r="D18" s="37">
        <f>SUM(D19:D24)</f>
        <v>2942</v>
      </c>
      <c r="E18" s="19">
        <f>SUM(E19:E24)</f>
        <v>2230</v>
      </c>
      <c r="F18" s="19">
        <f>SUM(F20:F24)</f>
        <v>702</v>
      </c>
      <c r="G18" s="19">
        <f>SUM(G19:G24)</f>
        <v>112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647</v>
      </c>
      <c r="D19" s="32">
        <v>480</v>
      </c>
      <c r="E19" s="24">
        <v>167</v>
      </c>
      <c r="G19" s="28"/>
    </row>
    <row r="20" spans="1:7" x14ac:dyDescent="0.2">
      <c r="A20" s="4" t="s">
        <v>9</v>
      </c>
      <c r="B20" s="4" t="s">
        <v>22</v>
      </c>
      <c r="C20" s="13">
        <f t="shared" si="1"/>
        <v>908</v>
      </c>
      <c r="D20" s="34">
        <v>362</v>
      </c>
      <c r="E20" s="25">
        <v>367</v>
      </c>
      <c r="F20" s="28">
        <v>166</v>
      </c>
      <c r="G20" s="35">
        <v>13</v>
      </c>
    </row>
    <row r="21" spans="1:7" x14ac:dyDescent="0.2">
      <c r="A21" s="4" t="s">
        <v>10</v>
      </c>
      <c r="B21" s="4" t="s">
        <v>23</v>
      </c>
      <c r="C21" s="13">
        <f t="shared" si="1"/>
        <v>1412</v>
      </c>
      <c r="D21" s="34">
        <v>529</v>
      </c>
      <c r="E21" s="25">
        <v>689</v>
      </c>
      <c r="F21" s="35">
        <v>148</v>
      </c>
      <c r="G21" s="35">
        <v>46</v>
      </c>
    </row>
    <row r="22" spans="1:7" ht="12.75" customHeight="1" x14ac:dyDescent="0.2">
      <c r="A22" s="4" t="s">
        <v>11</v>
      </c>
      <c r="B22" s="4" t="s">
        <v>24</v>
      </c>
      <c r="C22" s="13">
        <f t="shared" si="1"/>
        <v>1496</v>
      </c>
      <c r="D22" s="36">
        <v>789</v>
      </c>
      <c r="E22" s="25">
        <v>381</v>
      </c>
      <c r="F22" s="35">
        <v>293</v>
      </c>
      <c r="G22" s="35">
        <v>33</v>
      </c>
    </row>
    <row r="23" spans="1:7" ht="12.75" customHeight="1" x14ac:dyDescent="0.2">
      <c r="A23" s="4" t="s">
        <v>12</v>
      </c>
      <c r="B23" s="4" t="s">
        <v>25</v>
      </c>
      <c r="C23" s="13">
        <f t="shared" si="1"/>
        <v>852</v>
      </c>
      <c r="D23" s="34">
        <v>500</v>
      </c>
      <c r="E23" s="25">
        <v>315</v>
      </c>
      <c r="F23" s="35">
        <v>37</v>
      </c>
      <c r="G23" s="35"/>
    </row>
    <row r="24" spans="1:7" x14ac:dyDescent="0.2">
      <c r="A24" s="5" t="s">
        <v>13</v>
      </c>
      <c r="B24" s="5" t="s">
        <v>26</v>
      </c>
      <c r="C24" s="16">
        <f t="shared" si="1"/>
        <v>671</v>
      </c>
      <c r="D24" s="39">
        <v>282</v>
      </c>
      <c r="E24" s="26">
        <v>311</v>
      </c>
      <c r="F24" s="35">
        <v>58</v>
      </c>
      <c r="G24" s="40">
        <v>20</v>
      </c>
    </row>
    <row r="25" spans="1:7" x14ac:dyDescent="0.2">
      <c r="A25" s="6"/>
      <c r="B25" s="7" t="s">
        <v>27</v>
      </c>
      <c r="C25" s="14">
        <f>SUM(C5:C18)</f>
        <v>21434</v>
      </c>
      <c r="D25" s="41">
        <f>SUM(D5:D18)</f>
        <v>15183</v>
      </c>
      <c r="E25" s="14">
        <f>SUM(E5:E18)</f>
        <v>3717</v>
      </c>
      <c r="F25" s="14">
        <f>SUM(F5:F18)</f>
        <v>2291</v>
      </c>
      <c r="G25" s="14">
        <f>SUM(G5:G18)</f>
        <v>243</v>
      </c>
    </row>
    <row r="26" spans="1:7" x14ac:dyDescent="0.2">
      <c r="A26" s="181"/>
      <c r="B26" s="181"/>
      <c r="C26" s="181"/>
      <c r="D26" s="183"/>
      <c r="E26" s="181"/>
      <c r="F26" s="181"/>
      <c r="G26" s="181"/>
    </row>
    <row r="27" spans="1:7" x14ac:dyDescent="0.2">
      <c r="A27" s="23"/>
      <c r="B27" s="23" t="s">
        <v>143</v>
      </c>
      <c r="C27" s="23">
        <v>21949</v>
      </c>
      <c r="D27" s="184">
        <v>15655</v>
      </c>
      <c r="E27" s="23">
        <v>3917</v>
      </c>
      <c r="F27" s="23">
        <v>2149</v>
      </c>
      <c r="G27" s="23">
        <v>228</v>
      </c>
    </row>
    <row r="28" spans="1:7" x14ac:dyDescent="0.2">
      <c r="A28" s="23"/>
      <c r="B28" s="23" t="s">
        <v>142</v>
      </c>
      <c r="C28" s="23">
        <v>22068</v>
      </c>
      <c r="D28" s="184">
        <v>15636</v>
      </c>
      <c r="E28" s="23">
        <v>3941</v>
      </c>
      <c r="F28" s="23">
        <v>2255</v>
      </c>
      <c r="G28" s="23">
        <v>236</v>
      </c>
    </row>
    <row r="29" spans="1:7" x14ac:dyDescent="0.2">
      <c r="A29" s="23"/>
      <c r="B29" s="23" t="s">
        <v>141</v>
      </c>
      <c r="C29" s="23">
        <v>22262</v>
      </c>
      <c r="D29" s="184">
        <v>15835</v>
      </c>
      <c r="E29" s="23">
        <v>4026</v>
      </c>
      <c r="F29" s="23">
        <v>2180</v>
      </c>
      <c r="G29" s="23">
        <v>221</v>
      </c>
    </row>
    <row r="30" spans="1:7" x14ac:dyDescent="0.2">
      <c r="A30" s="23"/>
      <c r="B30" s="23" t="s">
        <v>140</v>
      </c>
      <c r="C30" s="23">
        <v>22323</v>
      </c>
      <c r="D30" s="184">
        <v>15828</v>
      </c>
      <c r="E30" s="23">
        <v>4004</v>
      </c>
      <c r="F30" s="23">
        <v>2284</v>
      </c>
      <c r="G30" s="23">
        <v>207</v>
      </c>
    </row>
    <row r="31" spans="1:7" x14ac:dyDescent="0.2">
      <c r="A31" s="23"/>
      <c r="B31" s="23" t="s">
        <v>139</v>
      </c>
      <c r="C31" s="23">
        <v>22421</v>
      </c>
      <c r="D31" s="184">
        <v>15880</v>
      </c>
      <c r="E31" s="23">
        <v>4079</v>
      </c>
      <c r="F31" s="23">
        <v>2246</v>
      </c>
      <c r="G31" s="23">
        <v>216</v>
      </c>
    </row>
    <row r="32" spans="1:7" x14ac:dyDescent="0.2">
      <c r="A32" s="20"/>
      <c r="B32" s="23" t="s">
        <v>130</v>
      </c>
      <c r="C32" s="23">
        <v>22511</v>
      </c>
      <c r="D32" s="184">
        <v>16011</v>
      </c>
      <c r="E32" s="23">
        <v>3974</v>
      </c>
      <c r="F32" s="23">
        <v>2323</v>
      </c>
      <c r="G32" s="23">
        <v>203</v>
      </c>
    </row>
    <row r="33" spans="1:7" x14ac:dyDescent="0.2">
      <c r="A33" s="20"/>
      <c r="B33" s="23" t="s">
        <v>129</v>
      </c>
      <c r="C33" s="23">
        <v>23057</v>
      </c>
      <c r="D33" s="184">
        <v>16526</v>
      </c>
      <c r="E33" s="23">
        <v>3983</v>
      </c>
      <c r="F33" s="23">
        <v>2373</v>
      </c>
      <c r="G33" s="23">
        <v>175</v>
      </c>
    </row>
    <row r="34" spans="1:7" x14ac:dyDescent="0.2">
      <c r="A34" s="20"/>
      <c r="B34" s="21" t="s">
        <v>124</v>
      </c>
      <c r="C34" s="21">
        <v>23108</v>
      </c>
      <c r="D34" s="185">
        <v>16329</v>
      </c>
      <c r="E34" s="21">
        <v>4124</v>
      </c>
      <c r="F34" s="21">
        <v>2451</v>
      </c>
      <c r="G34" s="21">
        <v>204</v>
      </c>
    </row>
    <row r="35" spans="1:7" x14ac:dyDescent="0.2">
      <c r="A35" s="20"/>
      <c r="B35" s="68" t="s">
        <v>106</v>
      </c>
      <c r="C35" s="23">
        <v>22629</v>
      </c>
      <c r="D35" s="184">
        <v>15808</v>
      </c>
      <c r="E35" s="23">
        <v>4256</v>
      </c>
      <c r="F35" s="23">
        <v>2395</v>
      </c>
      <c r="G35" s="23">
        <v>170</v>
      </c>
    </row>
    <row r="36" spans="1:7" x14ac:dyDescent="0.2">
      <c r="A36" s="20"/>
      <c r="B36" s="23" t="s">
        <v>59</v>
      </c>
      <c r="C36" s="23">
        <v>25751</v>
      </c>
      <c r="D36" s="184">
        <v>17858</v>
      </c>
      <c r="E36" s="23">
        <v>5048</v>
      </c>
      <c r="F36" s="23">
        <v>2651</v>
      </c>
      <c r="G36" s="23">
        <v>194</v>
      </c>
    </row>
    <row r="37" spans="1:7" x14ac:dyDescent="0.2">
      <c r="A37" s="20"/>
      <c r="B37" s="23" t="s">
        <v>43</v>
      </c>
      <c r="C37" s="23">
        <v>25567</v>
      </c>
      <c r="D37" s="184">
        <v>17396</v>
      </c>
      <c r="E37" s="23">
        <v>5187</v>
      </c>
      <c r="F37" s="23">
        <v>2798</v>
      </c>
      <c r="G37" s="23">
        <v>186</v>
      </c>
    </row>
    <row r="38" spans="1:7" x14ac:dyDescent="0.2">
      <c r="A38" s="8"/>
      <c r="B38" s="42" t="s">
        <v>42</v>
      </c>
      <c r="C38" s="42">
        <f>SUM(D38:G38)</f>
        <v>26762</v>
      </c>
      <c r="D38" s="186">
        <v>18170</v>
      </c>
      <c r="E38" s="44">
        <v>5508</v>
      </c>
      <c r="F38" s="44">
        <v>2927</v>
      </c>
      <c r="G38" s="42">
        <v>157</v>
      </c>
    </row>
    <row r="39" spans="1:7" x14ac:dyDescent="0.2">
      <c r="A39" s="8"/>
      <c r="B39" s="42" t="s">
        <v>41</v>
      </c>
      <c r="C39" s="42">
        <f>SUM(D39:G39)</f>
        <v>27282</v>
      </c>
      <c r="D39" s="42">
        <v>18083</v>
      </c>
      <c r="E39" s="42">
        <v>5839</v>
      </c>
      <c r="F39" s="42">
        <v>3197</v>
      </c>
      <c r="G39" s="42">
        <v>163</v>
      </c>
    </row>
    <row r="40" spans="1:7" x14ac:dyDescent="0.2">
      <c r="A40" s="10"/>
      <c r="B40" s="27" t="s">
        <v>35</v>
      </c>
      <c r="C40" s="27">
        <v>27523</v>
      </c>
      <c r="D40" s="27">
        <v>17835</v>
      </c>
      <c r="E40" s="27">
        <v>6063</v>
      </c>
      <c r="F40" s="27">
        <v>3459</v>
      </c>
      <c r="G40" s="27">
        <v>166</v>
      </c>
    </row>
    <row r="42" spans="1:7" x14ac:dyDescent="0.2">
      <c r="B42" s="159" t="s">
        <v>131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H26" sqref="H26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3.7109375" customWidth="1"/>
  </cols>
  <sheetData>
    <row r="1" spans="1:6" ht="15" x14ac:dyDescent="0.25">
      <c r="A1" s="199" t="s">
        <v>144</v>
      </c>
      <c r="B1" s="199"/>
      <c r="C1" s="199"/>
      <c r="D1" s="199"/>
      <c r="E1" s="199"/>
      <c r="F1" s="199"/>
    </row>
    <row r="3" spans="1:6" ht="25.5" x14ac:dyDescent="0.2">
      <c r="A3" s="198" t="s">
        <v>60</v>
      </c>
      <c r="B3" s="198"/>
      <c r="C3" s="46" t="s">
        <v>29</v>
      </c>
      <c r="D3" s="30" t="s">
        <v>50</v>
      </c>
      <c r="E3" s="46" t="s">
        <v>48</v>
      </c>
      <c r="F3" s="46" t="s">
        <v>49</v>
      </c>
    </row>
    <row r="4" spans="1:6" x14ac:dyDescent="0.2">
      <c r="A4" s="69">
        <v>41</v>
      </c>
      <c r="B4" s="69" t="s">
        <v>61</v>
      </c>
      <c r="C4" s="15">
        <f t="shared" ref="C4:C16" si="0">SUM(D4:F4)</f>
        <v>2026</v>
      </c>
      <c r="D4" s="24">
        <v>2000</v>
      </c>
      <c r="E4" s="24"/>
      <c r="F4" s="24">
        <v>26</v>
      </c>
    </row>
    <row r="5" spans="1:6" x14ac:dyDescent="0.2">
      <c r="A5" s="70">
        <v>42</v>
      </c>
      <c r="B5" s="70" t="s">
        <v>62</v>
      </c>
      <c r="C5" s="13">
        <f t="shared" si="0"/>
        <v>2131</v>
      </c>
      <c r="D5" s="25">
        <v>2106</v>
      </c>
      <c r="E5" s="50"/>
      <c r="F5" s="25">
        <v>25</v>
      </c>
    </row>
    <row r="6" spans="1:6" x14ac:dyDescent="0.2">
      <c r="A6" s="70">
        <v>43</v>
      </c>
      <c r="B6" s="70" t="s">
        <v>63</v>
      </c>
      <c r="C6" s="13">
        <f t="shared" si="0"/>
        <v>3224</v>
      </c>
      <c r="D6" s="13">
        <v>3106</v>
      </c>
      <c r="E6" s="25">
        <v>28</v>
      </c>
      <c r="F6" s="25">
        <v>90</v>
      </c>
    </row>
    <row r="7" spans="1:6" x14ac:dyDescent="0.2">
      <c r="A7" s="70">
        <v>44</v>
      </c>
      <c r="B7" s="70" t="s">
        <v>64</v>
      </c>
      <c r="C7" s="13">
        <f t="shared" si="0"/>
        <v>2281</v>
      </c>
      <c r="D7" s="25">
        <v>2219</v>
      </c>
      <c r="E7" s="25">
        <v>10</v>
      </c>
      <c r="F7" s="25">
        <v>52</v>
      </c>
    </row>
    <row r="8" spans="1:6" x14ac:dyDescent="0.2">
      <c r="A8" s="70">
        <v>45</v>
      </c>
      <c r="B8" s="70" t="s">
        <v>65</v>
      </c>
      <c r="C8" s="13">
        <f t="shared" si="0"/>
        <v>1907</v>
      </c>
      <c r="D8" s="25">
        <v>1907</v>
      </c>
      <c r="E8" s="25"/>
      <c r="F8" s="50"/>
    </row>
    <row r="9" spans="1:6" x14ac:dyDescent="0.2">
      <c r="A9" s="70" t="s">
        <v>0</v>
      </c>
      <c r="B9" s="70" t="s">
        <v>66</v>
      </c>
      <c r="C9" s="13">
        <f t="shared" si="0"/>
        <v>213</v>
      </c>
      <c r="D9" s="22">
        <v>213</v>
      </c>
      <c r="E9" s="25"/>
      <c r="F9" s="25"/>
    </row>
    <row r="10" spans="1:6" x14ac:dyDescent="0.2">
      <c r="A10" s="70" t="s">
        <v>1</v>
      </c>
      <c r="B10" s="70" t="s">
        <v>67</v>
      </c>
      <c r="C10" s="13">
        <f t="shared" si="0"/>
        <v>398</v>
      </c>
      <c r="D10" s="25">
        <v>383</v>
      </c>
      <c r="E10" s="25"/>
      <c r="F10" s="25">
        <v>15</v>
      </c>
    </row>
    <row r="11" spans="1:6" x14ac:dyDescent="0.2">
      <c r="A11" s="1" t="s">
        <v>2</v>
      </c>
      <c r="B11" s="1" t="s">
        <v>14</v>
      </c>
      <c r="C11" s="13">
        <f t="shared" si="0"/>
        <v>774</v>
      </c>
      <c r="D11" s="22">
        <v>774</v>
      </c>
      <c r="E11" s="50"/>
      <c r="F11" s="25"/>
    </row>
    <row r="12" spans="1:6" x14ac:dyDescent="0.2">
      <c r="A12" s="1" t="s">
        <v>3</v>
      </c>
      <c r="B12" s="1" t="s">
        <v>15</v>
      </c>
      <c r="C12" s="13">
        <f t="shared" si="0"/>
        <v>583</v>
      </c>
      <c r="D12" s="25">
        <v>569</v>
      </c>
      <c r="E12" s="25"/>
      <c r="F12" s="50">
        <v>14</v>
      </c>
    </row>
    <row r="13" spans="1:6" x14ac:dyDescent="0.2">
      <c r="A13" s="1" t="s">
        <v>4</v>
      </c>
      <c r="B13" s="1" t="s">
        <v>16</v>
      </c>
      <c r="C13" s="13">
        <f t="shared" si="0"/>
        <v>469</v>
      </c>
      <c r="D13" s="25">
        <v>433</v>
      </c>
      <c r="E13" s="25"/>
      <c r="F13" s="25">
        <v>36</v>
      </c>
    </row>
    <row r="14" spans="1:6" x14ac:dyDescent="0.2">
      <c r="A14" s="1" t="s">
        <v>5</v>
      </c>
      <c r="B14" s="1" t="s">
        <v>17</v>
      </c>
      <c r="C14" s="13">
        <f t="shared" si="0"/>
        <v>713</v>
      </c>
      <c r="D14" s="25">
        <v>681</v>
      </c>
      <c r="E14" s="25"/>
      <c r="F14" s="50">
        <v>32</v>
      </c>
    </row>
    <row r="15" spans="1:6" x14ac:dyDescent="0.2">
      <c r="A15" s="1" t="s">
        <v>6</v>
      </c>
      <c r="B15" s="1" t="s">
        <v>18</v>
      </c>
      <c r="C15" s="13">
        <f t="shared" si="0"/>
        <v>375</v>
      </c>
      <c r="D15" s="8">
        <v>337</v>
      </c>
      <c r="E15" s="25"/>
      <c r="F15" s="50">
        <v>38</v>
      </c>
    </row>
    <row r="16" spans="1:6" x14ac:dyDescent="0.2">
      <c r="A16" s="1" t="s">
        <v>7</v>
      </c>
      <c r="B16" s="1" t="s">
        <v>19</v>
      </c>
      <c r="C16" s="13">
        <f t="shared" si="0"/>
        <v>354</v>
      </c>
      <c r="D16" s="8">
        <v>354</v>
      </c>
      <c r="E16" s="25"/>
      <c r="F16" s="25"/>
    </row>
    <row r="17" spans="1:6" x14ac:dyDescent="0.2">
      <c r="A17" s="2"/>
      <c r="B17" s="2" t="s">
        <v>20</v>
      </c>
      <c r="C17" s="19">
        <f>SUM(C18:C23)</f>
        <v>5986</v>
      </c>
      <c r="D17" s="19">
        <f>SUM(D18:D23)</f>
        <v>5488</v>
      </c>
      <c r="E17" s="19">
        <f>SUM(E18:E23)</f>
        <v>0</v>
      </c>
      <c r="F17" s="19">
        <f>SUM(F18:F23)</f>
        <v>498</v>
      </c>
    </row>
    <row r="18" spans="1:6" x14ac:dyDescent="0.2">
      <c r="A18" s="3" t="s">
        <v>8</v>
      </c>
      <c r="B18" s="3" t="s">
        <v>21</v>
      </c>
      <c r="C18" s="15">
        <f t="shared" ref="C18:C23" si="1">SUM(D18:F18)</f>
        <v>647</v>
      </c>
      <c r="D18" s="24">
        <v>612</v>
      </c>
      <c r="E18" s="24"/>
      <c r="F18" s="51">
        <v>35</v>
      </c>
    </row>
    <row r="19" spans="1:6" x14ac:dyDescent="0.2">
      <c r="A19" s="4" t="s">
        <v>9</v>
      </c>
      <c r="B19" s="4" t="s">
        <v>22</v>
      </c>
      <c r="C19" s="13">
        <f t="shared" si="1"/>
        <v>908</v>
      </c>
      <c r="D19" s="25">
        <v>829</v>
      </c>
      <c r="E19" s="50"/>
      <c r="F19" s="50">
        <v>79</v>
      </c>
    </row>
    <row r="20" spans="1:6" x14ac:dyDescent="0.2">
      <c r="A20" s="4" t="s">
        <v>10</v>
      </c>
      <c r="B20" s="4" t="s">
        <v>23</v>
      </c>
      <c r="C20" s="13">
        <f t="shared" si="1"/>
        <v>1412</v>
      </c>
      <c r="D20" s="25">
        <v>1279</v>
      </c>
      <c r="E20" s="25"/>
      <c r="F20" s="50">
        <v>133</v>
      </c>
    </row>
    <row r="21" spans="1:6" x14ac:dyDescent="0.2">
      <c r="A21" s="4" t="s">
        <v>11</v>
      </c>
      <c r="B21" s="4" t="s">
        <v>24</v>
      </c>
      <c r="C21" s="13">
        <f t="shared" si="1"/>
        <v>1496</v>
      </c>
      <c r="D21" s="13">
        <v>1365</v>
      </c>
      <c r="E21" s="25"/>
      <c r="F21" s="50">
        <v>131</v>
      </c>
    </row>
    <row r="22" spans="1:6" x14ac:dyDescent="0.2">
      <c r="A22" s="4" t="s">
        <v>12</v>
      </c>
      <c r="B22" s="4" t="s">
        <v>25</v>
      </c>
      <c r="C22" s="13">
        <f t="shared" si="1"/>
        <v>852</v>
      </c>
      <c r="D22" s="25">
        <v>776</v>
      </c>
      <c r="E22" s="25"/>
      <c r="F22" s="50">
        <v>76</v>
      </c>
    </row>
    <row r="23" spans="1:6" x14ac:dyDescent="0.2">
      <c r="A23" s="5" t="s">
        <v>13</v>
      </c>
      <c r="B23" s="5" t="s">
        <v>26</v>
      </c>
      <c r="C23" s="16">
        <f t="shared" si="1"/>
        <v>671</v>
      </c>
      <c r="D23" s="26">
        <v>627</v>
      </c>
      <c r="E23" s="26"/>
      <c r="F23" s="26">
        <v>44</v>
      </c>
    </row>
    <row r="24" spans="1:6" x14ac:dyDescent="0.2">
      <c r="A24" s="6"/>
      <c r="B24" s="7" t="s">
        <v>27</v>
      </c>
      <c r="C24" s="14">
        <f>SUM(C4:C17)</f>
        <v>21434</v>
      </c>
      <c r="D24" s="14">
        <f>SUM(D4:D17)</f>
        <v>20570</v>
      </c>
      <c r="E24" s="14">
        <f>SUM(E4:E17)</f>
        <v>38</v>
      </c>
      <c r="F24" s="14">
        <f>SUM(F4:F18)</f>
        <v>861</v>
      </c>
    </row>
    <row r="25" spans="1:6" x14ac:dyDescent="0.2">
      <c r="A25" s="181"/>
      <c r="B25" s="181"/>
      <c r="C25" s="181"/>
      <c r="D25" s="181"/>
      <c r="E25" s="181"/>
      <c r="F25" s="181"/>
    </row>
    <row r="26" spans="1:6" x14ac:dyDescent="0.2">
      <c r="A26" s="23"/>
      <c r="B26" s="23" t="s">
        <v>143</v>
      </c>
      <c r="C26" s="23">
        <v>21949</v>
      </c>
      <c r="D26" s="23">
        <v>21081</v>
      </c>
      <c r="E26" s="23">
        <v>41</v>
      </c>
      <c r="F26" s="23">
        <v>827</v>
      </c>
    </row>
    <row r="27" spans="1:6" x14ac:dyDescent="0.2">
      <c r="A27" s="23"/>
      <c r="B27" s="23" t="s">
        <v>142</v>
      </c>
      <c r="C27" s="23">
        <v>22068</v>
      </c>
      <c r="D27" s="23">
        <v>21291</v>
      </c>
      <c r="E27" s="23">
        <v>41</v>
      </c>
      <c r="F27" s="23">
        <v>736</v>
      </c>
    </row>
    <row r="28" spans="1:6" x14ac:dyDescent="0.2">
      <c r="A28" s="23"/>
      <c r="B28" s="23" t="s">
        <v>141</v>
      </c>
      <c r="C28" s="23">
        <v>22262</v>
      </c>
      <c r="D28" s="23">
        <v>21477</v>
      </c>
      <c r="E28" s="23">
        <v>36</v>
      </c>
      <c r="F28" s="23">
        <v>749</v>
      </c>
    </row>
    <row r="29" spans="1:6" x14ac:dyDescent="0.2">
      <c r="A29" s="23"/>
      <c r="B29" s="23" t="s">
        <v>140</v>
      </c>
      <c r="C29" s="23">
        <v>22323</v>
      </c>
      <c r="D29" s="23">
        <v>21594</v>
      </c>
      <c r="E29" s="23">
        <v>39</v>
      </c>
      <c r="F29" s="23">
        <v>690</v>
      </c>
    </row>
    <row r="30" spans="1:6" x14ac:dyDescent="0.2">
      <c r="A30" s="23"/>
      <c r="B30" s="23" t="s">
        <v>139</v>
      </c>
      <c r="C30" s="23">
        <v>22421</v>
      </c>
      <c r="D30" s="23">
        <v>21709</v>
      </c>
      <c r="E30" s="23">
        <v>37</v>
      </c>
      <c r="F30" s="23">
        <v>675</v>
      </c>
    </row>
    <row r="31" spans="1:6" x14ac:dyDescent="0.2">
      <c r="A31" s="20"/>
      <c r="B31" s="23" t="s">
        <v>130</v>
      </c>
      <c r="C31" s="23">
        <v>22511</v>
      </c>
      <c r="D31" s="23">
        <v>21862</v>
      </c>
      <c r="E31" s="23">
        <v>34</v>
      </c>
      <c r="F31" s="23">
        <v>615</v>
      </c>
    </row>
    <row r="32" spans="1:6" x14ac:dyDescent="0.2">
      <c r="A32" s="20"/>
      <c r="B32" s="23" t="s">
        <v>127</v>
      </c>
      <c r="C32" s="23">
        <v>23057</v>
      </c>
      <c r="D32" s="23">
        <v>22418</v>
      </c>
      <c r="E32" s="23">
        <v>63</v>
      </c>
      <c r="F32" s="23">
        <v>576</v>
      </c>
    </row>
    <row r="33" spans="1:6" x14ac:dyDescent="0.2">
      <c r="A33" s="20"/>
      <c r="B33" s="21" t="s">
        <v>124</v>
      </c>
      <c r="C33" s="21">
        <v>23108</v>
      </c>
      <c r="D33" s="21">
        <v>22488</v>
      </c>
      <c r="E33" s="21">
        <v>63</v>
      </c>
      <c r="F33" s="21">
        <v>557</v>
      </c>
    </row>
    <row r="34" spans="1:6" x14ac:dyDescent="0.2">
      <c r="A34" s="8"/>
      <c r="B34" s="97" t="s">
        <v>106</v>
      </c>
      <c r="C34" s="42">
        <v>22629</v>
      </c>
      <c r="D34" s="42">
        <v>21994</v>
      </c>
      <c r="E34" s="42">
        <v>101</v>
      </c>
      <c r="F34" s="42">
        <v>534</v>
      </c>
    </row>
    <row r="35" spans="1:6" x14ac:dyDescent="0.2">
      <c r="A35" s="8"/>
      <c r="B35" s="42" t="s">
        <v>59</v>
      </c>
      <c r="C35" s="42">
        <v>25751</v>
      </c>
      <c r="D35" s="42">
        <v>25103</v>
      </c>
      <c r="E35" s="42">
        <v>104</v>
      </c>
      <c r="F35" s="42">
        <v>544</v>
      </c>
    </row>
    <row r="36" spans="1:6" x14ac:dyDescent="0.2">
      <c r="A36" s="10"/>
      <c r="B36" s="52" t="s">
        <v>43</v>
      </c>
      <c r="C36" s="27">
        <v>25567</v>
      </c>
      <c r="D36" s="27">
        <v>24802</v>
      </c>
      <c r="E36" s="27">
        <v>148</v>
      </c>
      <c r="F36" s="27">
        <v>617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21" sqref="E21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8.28515625" customWidth="1"/>
    <col min="4" max="5" width="20.7109375" customWidth="1"/>
  </cols>
  <sheetData>
    <row r="1" spans="1:5" ht="15" x14ac:dyDescent="0.25">
      <c r="A1" s="200" t="s">
        <v>148</v>
      </c>
      <c r="B1" s="200"/>
      <c r="C1" s="200"/>
      <c r="D1" s="200"/>
      <c r="E1" s="200"/>
    </row>
    <row r="3" spans="1:5" x14ac:dyDescent="0.2">
      <c r="A3" s="198" t="s">
        <v>60</v>
      </c>
      <c r="B3" s="198"/>
      <c r="C3" s="209" t="s">
        <v>55</v>
      </c>
      <c r="D3" s="208" t="s">
        <v>56</v>
      </c>
      <c r="E3" s="208"/>
    </row>
    <row r="4" spans="1:5" ht="38.25" x14ac:dyDescent="0.2">
      <c r="A4" s="198"/>
      <c r="B4" s="198"/>
      <c r="C4" s="210"/>
      <c r="D4" s="30" t="s">
        <v>57</v>
      </c>
      <c r="E4" s="53" t="s">
        <v>58</v>
      </c>
    </row>
    <row r="5" spans="1:5" x14ac:dyDescent="0.2">
      <c r="A5" s="69">
        <v>41</v>
      </c>
      <c r="B5" s="69" t="s">
        <v>61</v>
      </c>
      <c r="C5" s="65">
        <f>SUM(D5:E5)</f>
        <v>21</v>
      </c>
      <c r="D5" s="15">
        <v>19</v>
      </c>
      <c r="E5" s="15">
        <v>2</v>
      </c>
    </row>
    <row r="6" spans="1:5" x14ac:dyDescent="0.2">
      <c r="A6" s="70">
        <v>42</v>
      </c>
      <c r="B6" s="70" t="s">
        <v>62</v>
      </c>
      <c r="C6" s="66">
        <f t="shared" ref="C6:C17" si="0">SUM(D6:E6)</f>
        <v>22</v>
      </c>
      <c r="D6" s="13">
        <v>15</v>
      </c>
      <c r="E6" s="13">
        <v>7</v>
      </c>
    </row>
    <row r="7" spans="1:5" x14ac:dyDescent="0.2">
      <c r="A7" s="70">
        <v>43</v>
      </c>
      <c r="B7" s="70" t="s">
        <v>63</v>
      </c>
      <c r="C7" s="66">
        <f t="shared" si="0"/>
        <v>60</v>
      </c>
      <c r="D7" s="13">
        <v>39</v>
      </c>
      <c r="E7" s="13">
        <v>21</v>
      </c>
    </row>
    <row r="8" spans="1:5" x14ac:dyDescent="0.2">
      <c r="A8" s="70">
        <v>44</v>
      </c>
      <c r="B8" s="70" t="s">
        <v>64</v>
      </c>
      <c r="C8" s="66">
        <f t="shared" si="0"/>
        <v>15</v>
      </c>
      <c r="D8" s="13">
        <v>9</v>
      </c>
      <c r="E8" s="13">
        <v>6</v>
      </c>
    </row>
    <row r="9" spans="1:5" x14ac:dyDescent="0.2">
      <c r="A9" s="70">
        <v>45</v>
      </c>
      <c r="B9" s="70" t="s">
        <v>65</v>
      </c>
      <c r="C9" s="66">
        <f t="shared" si="0"/>
        <v>11</v>
      </c>
      <c r="D9" s="13">
        <v>9</v>
      </c>
      <c r="E9" s="13">
        <v>2</v>
      </c>
    </row>
    <row r="10" spans="1:5" x14ac:dyDescent="0.2">
      <c r="A10" s="70" t="s">
        <v>0</v>
      </c>
      <c r="B10" s="70" t="s">
        <v>66</v>
      </c>
      <c r="C10" s="66">
        <f t="shared" si="0"/>
        <v>7</v>
      </c>
      <c r="D10" s="13">
        <v>4</v>
      </c>
      <c r="E10" s="13">
        <v>3</v>
      </c>
    </row>
    <row r="11" spans="1:5" x14ac:dyDescent="0.2">
      <c r="A11" s="70" t="s">
        <v>1</v>
      </c>
      <c r="B11" s="70" t="s">
        <v>67</v>
      </c>
      <c r="C11" s="66">
        <f t="shared" si="0"/>
        <v>16</v>
      </c>
      <c r="D11" s="13">
        <v>9</v>
      </c>
      <c r="E11" s="13">
        <v>7</v>
      </c>
    </row>
    <row r="12" spans="1:5" x14ac:dyDescent="0.2">
      <c r="A12" s="1" t="s">
        <v>2</v>
      </c>
      <c r="B12" s="1" t="s">
        <v>14</v>
      </c>
      <c r="C12" s="66">
        <f t="shared" si="0"/>
        <v>12</v>
      </c>
      <c r="D12" s="13">
        <v>9</v>
      </c>
      <c r="E12" s="13">
        <v>3</v>
      </c>
    </row>
    <row r="13" spans="1:5" x14ac:dyDescent="0.2">
      <c r="A13" s="1" t="s">
        <v>3</v>
      </c>
      <c r="B13" s="1" t="s">
        <v>15</v>
      </c>
      <c r="C13" s="66">
        <f t="shared" si="0"/>
        <v>2</v>
      </c>
      <c r="D13" s="13">
        <v>1</v>
      </c>
      <c r="E13" s="13">
        <v>1</v>
      </c>
    </row>
    <row r="14" spans="1:5" x14ac:dyDescent="0.2">
      <c r="A14" s="1" t="s">
        <v>4</v>
      </c>
      <c r="B14" s="1" t="s">
        <v>16</v>
      </c>
      <c r="C14" s="66">
        <f t="shared" si="0"/>
        <v>10</v>
      </c>
      <c r="D14" s="13">
        <v>9</v>
      </c>
      <c r="E14" s="13">
        <v>1</v>
      </c>
    </row>
    <row r="15" spans="1:5" x14ac:dyDescent="0.2">
      <c r="A15" s="1" t="s">
        <v>5</v>
      </c>
      <c r="B15" s="1" t="s">
        <v>17</v>
      </c>
      <c r="C15" s="66">
        <f t="shared" si="0"/>
        <v>7</v>
      </c>
      <c r="D15" s="13">
        <v>4</v>
      </c>
      <c r="E15" s="13">
        <v>3</v>
      </c>
    </row>
    <row r="16" spans="1:5" x14ac:dyDescent="0.2">
      <c r="A16" s="1" t="s">
        <v>6</v>
      </c>
      <c r="B16" s="1" t="s">
        <v>18</v>
      </c>
      <c r="C16" s="66">
        <f t="shared" si="0"/>
        <v>1</v>
      </c>
      <c r="D16" s="13">
        <v>0</v>
      </c>
      <c r="E16" s="13">
        <v>1</v>
      </c>
    </row>
    <row r="17" spans="1:5" x14ac:dyDescent="0.2">
      <c r="A17" s="1" t="s">
        <v>7</v>
      </c>
      <c r="B17" s="1" t="s">
        <v>19</v>
      </c>
      <c r="C17" s="66">
        <f t="shared" si="0"/>
        <v>3</v>
      </c>
      <c r="D17" s="13">
        <v>2</v>
      </c>
      <c r="E17" s="13">
        <v>1</v>
      </c>
    </row>
    <row r="18" spans="1:5" x14ac:dyDescent="0.2">
      <c r="A18" s="2"/>
      <c r="B18" s="2" t="s">
        <v>20</v>
      </c>
      <c r="C18" s="64">
        <f>SUM(C19:C24)</f>
        <v>103</v>
      </c>
      <c r="D18" s="64">
        <f>SUM(D19:D24)</f>
        <v>74</v>
      </c>
      <c r="E18" s="64">
        <f>SUM(E19:E24)</f>
        <v>29</v>
      </c>
    </row>
    <row r="19" spans="1:5" x14ac:dyDescent="0.2">
      <c r="A19" s="3" t="s">
        <v>8</v>
      </c>
      <c r="B19" s="3" t="s">
        <v>21</v>
      </c>
      <c r="C19" s="65">
        <f t="shared" ref="C19:C24" si="1">SUM(D19:E19)</f>
        <v>11</v>
      </c>
      <c r="D19" s="15">
        <v>8</v>
      </c>
      <c r="E19" s="15">
        <v>3</v>
      </c>
    </row>
    <row r="20" spans="1:5" x14ac:dyDescent="0.2">
      <c r="A20" s="4" t="s">
        <v>9</v>
      </c>
      <c r="B20" s="4" t="s">
        <v>22</v>
      </c>
      <c r="C20" s="66">
        <f t="shared" si="1"/>
        <v>15</v>
      </c>
      <c r="D20" s="13">
        <v>13</v>
      </c>
      <c r="E20" s="13">
        <v>2</v>
      </c>
    </row>
    <row r="21" spans="1:5" x14ac:dyDescent="0.2">
      <c r="A21" s="4" t="s">
        <v>10</v>
      </c>
      <c r="B21" s="4" t="s">
        <v>23</v>
      </c>
      <c r="C21" s="66">
        <f t="shared" si="1"/>
        <v>16</v>
      </c>
      <c r="D21" s="13">
        <v>16</v>
      </c>
      <c r="E21" s="13">
        <v>0</v>
      </c>
    </row>
    <row r="22" spans="1:5" x14ac:dyDescent="0.2">
      <c r="A22" s="4" t="s">
        <v>11</v>
      </c>
      <c r="B22" s="4" t="s">
        <v>24</v>
      </c>
      <c r="C22" s="66">
        <f t="shared" si="1"/>
        <v>34</v>
      </c>
      <c r="D22" s="13">
        <v>20</v>
      </c>
      <c r="E22" s="13">
        <v>14</v>
      </c>
    </row>
    <row r="23" spans="1:5" x14ac:dyDescent="0.2">
      <c r="A23" s="4" t="s">
        <v>12</v>
      </c>
      <c r="B23" s="4" t="s">
        <v>25</v>
      </c>
      <c r="C23" s="66">
        <f t="shared" si="1"/>
        <v>15</v>
      </c>
      <c r="D23" s="13">
        <v>9</v>
      </c>
      <c r="E23" s="13">
        <v>6</v>
      </c>
    </row>
    <row r="24" spans="1:5" x14ac:dyDescent="0.2">
      <c r="A24" s="5" t="s">
        <v>13</v>
      </c>
      <c r="B24" s="5" t="s">
        <v>26</v>
      </c>
      <c r="C24" s="67">
        <f t="shared" si="1"/>
        <v>12</v>
      </c>
      <c r="D24" s="16">
        <v>8</v>
      </c>
      <c r="E24" s="16">
        <v>4</v>
      </c>
    </row>
    <row r="25" spans="1:5" x14ac:dyDescent="0.2">
      <c r="A25" s="6"/>
      <c r="B25" s="7" t="s">
        <v>27</v>
      </c>
      <c r="C25" s="14">
        <f>SUM(C5:C18)</f>
        <v>290</v>
      </c>
      <c r="D25" s="14">
        <f>SUM(D5:D18)</f>
        <v>203</v>
      </c>
      <c r="E25" s="14">
        <f>SUM(E5:E18)</f>
        <v>87</v>
      </c>
    </row>
    <row r="26" spans="1:5" x14ac:dyDescent="0.2">
      <c r="A26" s="181"/>
      <c r="B26" s="181"/>
      <c r="C26" s="181"/>
      <c r="D26" s="181"/>
      <c r="E26" s="181"/>
    </row>
    <row r="27" spans="1:5" x14ac:dyDescent="0.2">
      <c r="A27" s="23"/>
      <c r="B27" s="23" t="s">
        <v>143</v>
      </c>
      <c r="C27" s="23">
        <v>301</v>
      </c>
      <c r="D27" s="23">
        <v>194</v>
      </c>
      <c r="E27" s="23">
        <v>107</v>
      </c>
    </row>
    <row r="28" spans="1:5" x14ac:dyDescent="0.2">
      <c r="A28" s="23"/>
      <c r="B28" s="23" t="s">
        <v>142</v>
      </c>
      <c r="C28" s="23">
        <v>277</v>
      </c>
      <c r="D28" s="23">
        <v>153</v>
      </c>
      <c r="E28" s="23">
        <v>124</v>
      </c>
    </row>
    <row r="29" spans="1:5" x14ac:dyDescent="0.2">
      <c r="A29" s="23"/>
      <c r="B29" s="23" t="s">
        <v>141</v>
      </c>
      <c r="C29" s="23">
        <v>262</v>
      </c>
      <c r="D29" s="23">
        <v>157</v>
      </c>
      <c r="E29" s="23">
        <v>105</v>
      </c>
    </row>
    <row r="30" spans="1:5" x14ac:dyDescent="0.2">
      <c r="A30" s="23"/>
      <c r="B30" s="23" t="s">
        <v>140</v>
      </c>
      <c r="C30" s="23">
        <v>271</v>
      </c>
      <c r="D30" s="23">
        <v>119</v>
      </c>
      <c r="E30" s="23">
        <v>152</v>
      </c>
    </row>
    <row r="31" spans="1:5" x14ac:dyDescent="0.2">
      <c r="A31" s="23"/>
      <c r="B31" s="23" t="s">
        <v>139</v>
      </c>
      <c r="C31" s="23">
        <v>237</v>
      </c>
      <c r="D31" s="23">
        <v>100</v>
      </c>
      <c r="E31" s="23">
        <v>137</v>
      </c>
    </row>
    <row r="32" spans="1:5" x14ac:dyDescent="0.2">
      <c r="A32" s="23"/>
      <c r="B32" s="23" t="s">
        <v>130</v>
      </c>
      <c r="C32" s="23">
        <v>231</v>
      </c>
      <c r="D32" s="23">
        <v>122</v>
      </c>
      <c r="E32" s="23">
        <v>109</v>
      </c>
    </row>
    <row r="33" spans="1:5" x14ac:dyDescent="0.2">
      <c r="A33" s="20"/>
      <c r="B33" s="23" t="s">
        <v>127</v>
      </c>
      <c r="C33" s="23">
        <v>231</v>
      </c>
      <c r="D33" s="23">
        <v>120</v>
      </c>
      <c r="E33" s="23">
        <v>111</v>
      </c>
    </row>
    <row r="34" spans="1:5" x14ac:dyDescent="0.2">
      <c r="A34" s="8"/>
      <c r="B34" s="17" t="s">
        <v>124</v>
      </c>
      <c r="C34" s="17">
        <v>204</v>
      </c>
      <c r="D34" s="17">
        <v>82</v>
      </c>
      <c r="E34" s="17">
        <v>122</v>
      </c>
    </row>
    <row r="35" spans="1:5" x14ac:dyDescent="0.2">
      <c r="A35" s="8"/>
      <c r="B35" s="97" t="s">
        <v>106</v>
      </c>
      <c r="C35" s="42">
        <v>110</v>
      </c>
      <c r="D35" s="42">
        <v>56</v>
      </c>
      <c r="E35" s="42">
        <v>54</v>
      </c>
    </row>
    <row r="36" spans="1:5" x14ac:dyDescent="0.2">
      <c r="A36" s="10"/>
      <c r="B36" s="27" t="s">
        <v>59</v>
      </c>
      <c r="C36" s="27">
        <v>359</v>
      </c>
      <c r="D36" s="27">
        <v>235</v>
      </c>
      <c r="E36" s="27">
        <v>124</v>
      </c>
    </row>
  </sheetData>
  <mergeCells count="4">
    <mergeCell ref="A1:E1"/>
    <mergeCell ref="D3:E3"/>
    <mergeCell ref="C3:C4"/>
    <mergeCell ref="A3:B4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  <ignoredErrors>
    <ignoredError sqref="D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B7" sqref="B7"/>
    </sheetView>
  </sheetViews>
  <sheetFormatPr defaultRowHeight="12.75" x14ac:dyDescent="0.2"/>
  <cols>
    <col min="1" max="1" width="4.42578125" style="72" customWidth="1"/>
    <col min="2" max="2" width="18.42578125" style="72" customWidth="1"/>
    <col min="3" max="10" width="7.7109375" style="72" customWidth="1"/>
    <col min="11" max="11" width="8.7109375" style="72" customWidth="1"/>
    <col min="12" max="12" width="7.7109375" style="72" customWidth="1"/>
    <col min="13" max="16384" width="9.140625" style="72"/>
  </cols>
  <sheetData>
    <row r="1" spans="1:12" ht="15.75" customHeight="1" x14ac:dyDescent="0.25">
      <c r="A1" s="211" t="s">
        <v>149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3" spans="1:12" ht="78.75" x14ac:dyDescent="0.2">
      <c r="A3" s="212" t="s">
        <v>105</v>
      </c>
      <c r="B3" s="212"/>
      <c r="C3" s="73" t="s">
        <v>30</v>
      </c>
      <c r="D3" s="73" t="s">
        <v>68</v>
      </c>
      <c r="E3" s="73" t="s">
        <v>69</v>
      </c>
      <c r="F3" s="73" t="s">
        <v>70</v>
      </c>
      <c r="G3" s="73" t="s">
        <v>71</v>
      </c>
      <c r="H3" s="73" t="s">
        <v>72</v>
      </c>
      <c r="I3" s="73" t="s">
        <v>73</v>
      </c>
      <c r="J3" s="74" t="s">
        <v>74</v>
      </c>
      <c r="K3" s="165" t="s">
        <v>132</v>
      </c>
      <c r="L3" s="75" t="s">
        <v>75</v>
      </c>
    </row>
    <row r="4" spans="1:12" ht="10.5" customHeight="1" x14ac:dyDescent="0.2">
      <c r="A4" s="76"/>
      <c r="B4" s="76"/>
      <c r="C4" s="77" t="s">
        <v>76</v>
      </c>
      <c r="D4" s="78" t="s">
        <v>77</v>
      </c>
      <c r="E4" s="78" t="s">
        <v>78</v>
      </c>
      <c r="F4" s="78" t="s">
        <v>79</v>
      </c>
      <c r="G4" s="78" t="s">
        <v>80</v>
      </c>
      <c r="H4" s="78" t="s">
        <v>81</v>
      </c>
      <c r="I4" s="78" t="s">
        <v>82</v>
      </c>
      <c r="J4" s="79" t="s">
        <v>83</v>
      </c>
      <c r="K4" s="166" t="s">
        <v>84</v>
      </c>
      <c r="L4" s="80" t="s">
        <v>133</v>
      </c>
    </row>
    <row r="5" spans="1:12" x14ac:dyDescent="0.2">
      <c r="A5" s="69">
        <v>41</v>
      </c>
      <c r="B5" s="69" t="s">
        <v>61</v>
      </c>
      <c r="C5" s="15">
        <f>SUM(D5:F5,H5,J5)</f>
        <v>2026</v>
      </c>
      <c r="D5" s="15">
        <v>2</v>
      </c>
      <c r="E5" s="15">
        <v>19</v>
      </c>
      <c r="F5" s="15">
        <v>48</v>
      </c>
      <c r="G5" s="15">
        <v>53</v>
      </c>
      <c r="H5" s="15">
        <v>1907</v>
      </c>
      <c r="I5" s="15">
        <v>566</v>
      </c>
      <c r="J5" s="15">
        <v>50</v>
      </c>
      <c r="K5" s="31">
        <v>8</v>
      </c>
      <c r="L5" s="106">
        <v>72</v>
      </c>
    </row>
    <row r="6" spans="1:12" x14ac:dyDescent="0.2">
      <c r="A6" s="70">
        <v>42</v>
      </c>
      <c r="B6" s="70" t="s">
        <v>62</v>
      </c>
      <c r="C6" s="13">
        <f t="shared" ref="C6:C17" si="0">SUM(D6:F6,H6,J6)</f>
        <v>2131</v>
      </c>
      <c r="D6" s="13">
        <v>4</v>
      </c>
      <c r="E6" s="13">
        <v>10</v>
      </c>
      <c r="F6" s="13">
        <v>5</v>
      </c>
      <c r="G6" s="13">
        <v>12</v>
      </c>
      <c r="H6" s="13">
        <v>2067</v>
      </c>
      <c r="I6" s="13">
        <v>650</v>
      </c>
      <c r="J6" s="13">
        <v>45</v>
      </c>
      <c r="K6" s="33">
        <v>9</v>
      </c>
      <c r="L6" s="107">
        <v>58</v>
      </c>
    </row>
    <row r="7" spans="1:12" x14ac:dyDescent="0.2">
      <c r="A7" s="70">
        <v>43</v>
      </c>
      <c r="B7" s="70" t="s">
        <v>63</v>
      </c>
      <c r="C7" s="13">
        <f t="shared" si="0"/>
        <v>3224</v>
      </c>
      <c r="D7" s="13">
        <v>8</v>
      </c>
      <c r="E7" s="13">
        <v>28</v>
      </c>
      <c r="F7" s="13">
        <v>101</v>
      </c>
      <c r="G7" s="13">
        <v>86</v>
      </c>
      <c r="H7" s="13">
        <v>2943</v>
      </c>
      <c r="I7" s="13">
        <v>925</v>
      </c>
      <c r="J7" s="13">
        <v>144</v>
      </c>
      <c r="K7" s="33">
        <v>9</v>
      </c>
      <c r="L7" s="107">
        <v>109</v>
      </c>
    </row>
    <row r="8" spans="1:12" x14ac:dyDescent="0.2">
      <c r="A8" s="70">
        <v>44</v>
      </c>
      <c r="B8" s="70" t="s">
        <v>64</v>
      </c>
      <c r="C8" s="13">
        <f t="shared" si="0"/>
        <v>2281</v>
      </c>
      <c r="D8" s="13">
        <v>2</v>
      </c>
      <c r="E8" s="13">
        <v>14</v>
      </c>
      <c r="F8" s="13">
        <v>33</v>
      </c>
      <c r="G8" s="13">
        <v>32</v>
      </c>
      <c r="H8" s="13">
        <v>2177</v>
      </c>
      <c r="I8" s="13">
        <v>803</v>
      </c>
      <c r="J8" s="13">
        <v>55</v>
      </c>
      <c r="K8" s="33">
        <v>3</v>
      </c>
      <c r="L8" s="107">
        <v>132</v>
      </c>
    </row>
    <row r="9" spans="1:12" x14ac:dyDescent="0.2">
      <c r="A9" s="70">
        <v>45</v>
      </c>
      <c r="B9" s="70" t="s">
        <v>65</v>
      </c>
      <c r="C9" s="13">
        <f t="shared" si="0"/>
        <v>1907</v>
      </c>
      <c r="D9" s="13">
        <v>2</v>
      </c>
      <c r="E9" s="13">
        <v>15</v>
      </c>
      <c r="F9" s="13">
        <v>32</v>
      </c>
      <c r="G9" s="13">
        <v>33</v>
      </c>
      <c r="H9" s="13">
        <v>1818</v>
      </c>
      <c r="I9" s="13">
        <v>682</v>
      </c>
      <c r="J9" s="13">
        <v>40</v>
      </c>
      <c r="K9" s="33">
        <v>4</v>
      </c>
      <c r="L9" s="107">
        <v>42</v>
      </c>
    </row>
    <row r="10" spans="1:12" x14ac:dyDescent="0.2">
      <c r="A10" s="70" t="s">
        <v>0</v>
      </c>
      <c r="B10" s="70" t="s">
        <v>66</v>
      </c>
      <c r="C10" s="13">
        <f t="shared" si="0"/>
        <v>213</v>
      </c>
      <c r="D10" s="13">
        <v>0</v>
      </c>
      <c r="E10" s="13">
        <v>0</v>
      </c>
      <c r="F10" s="13">
        <v>4</v>
      </c>
      <c r="G10" s="13">
        <v>4</v>
      </c>
      <c r="H10" s="13">
        <v>207</v>
      </c>
      <c r="I10" s="13">
        <v>60</v>
      </c>
      <c r="J10" s="13">
        <v>2</v>
      </c>
      <c r="K10" s="33">
        <v>0</v>
      </c>
      <c r="L10" s="107">
        <v>23</v>
      </c>
    </row>
    <row r="11" spans="1:12" x14ac:dyDescent="0.2">
      <c r="A11" s="70" t="s">
        <v>1</v>
      </c>
      <c r="B11" s="70" t="s">
        <v>67</v>
      </c>
      <c r="C11" s="13">
        <f t="shared" si="0"/>
        <v>398</v>
      </c>
      <c r="D11" s="13">
        <v>1</v>
      </c>
      <c r="E11" s="13">
        <v>2</v>
      </c>
      <c r="F11" s="13">
        <v>4</v>
      </c>
      <c r="G11" s="13">
        <v>5</v>
      </c>
      <c r="H11" s="13">
        <v>372</v>
      </c>
      <c r="I11" s="13">
        <v>121</v>
      </c>
      <c r="J11" s="13">
        <v>19</v>
      </c>
      <c r="K11" s="33">
        <v>4</v>
      </c>
      <c r="L11" s="107">
        <v>1</v>
      </c>
    </row>
    <row r="12" spans="1:12" x14ac:dyDescent="0.2">
      <c r="A12" s="70" t="s">
        <v>2</v>
      </c>
      <c r="B12" s="70" t="s">
        <v>14</v>
      </c>
      <c r="C12" s="13">
        <f t="shared" si="0"/>
        <v>774</v>
      </c>
      <c r="D12" s="13">
        <v>1</v>
      </c>
      <c r="E12" s="13">
        <v>2</v>
      </c>
      <c r="F12" s="13">
        <v>5</v>
      </c>
      <c r="G12" s="13">
        <v>6</v>
      </c>
      <c r="H12" s="13">
        <v>738</v>
      </c>
      <c r="I12" s="13">
        <v>325</v>
      </c>
      <c r="J12" s="13">
        <v>28</v>
      </c>
      <c r="K12" s="33">
        <v>5</v>
      </c>
      <c r="L12" s="107">
        <v>118</v>
      </c>
    </row>
    <row r="13" spans="1:12" x14ac:dyDescent="0.2">
      <c r="A13" s="70" t="s">
        <v>3</v>
      </c>
      <c r="B13" s="70" t="s">
        <v>15</v>
      </c>
      <c r="C13" s="13">
        <f t="shared" si="0"/>
        <v>583</v>
      </c>
      <c r="D13" s="13">
        <v>0</v>
      </c>
      <c r="E13" s="13">
        <v>1</v>
      </c>
      <c r="F13" s="13">
        <v>10</v>
      </c>
      <c r="G13" s="13">
        <v>5</v>
      </c>
      <c r="H13" s="13">
        <v>556</v>
      </c>
      <c r="I13" s="13">
        <v>159</v>
      </c>
      <c r="J13" s="13">
        <v>16</v>
      </c>
      <c r="K13" s="33">
        <v>0</v>
      </c>
      <c r="L13" s="107">
        <v>37</v>
      </c>
    </row>
    <row r="14" spans="1:12" x14ac:dyDescent="0.2">
      <c r="A14" s="70" t="s">
        <v>4</v>
      </c>
      <c r="B14" s="70" t="s">
        <v>16</v>
      </c>
      <c r="C14" s="13">
        <f t="shared" si="0"/>
        <v>469</v>
      </c>
      <c r="D14" s="13">
        <v>2</v>
      </c>
      <c r="E14" s="13">
        <v>3</v>
      </c>
      <c r="F14" s="13">
        <v>9</v>
      </c>
      <c r="G14" s="13">
        <v>9</v>
      </c>
      <c r="H14" s="13">
        <v>428</v>
      </c>
      <c r="I14" s="13">
        <v>147</v>
      </c>
      <c r="J14" s="13">
        <v>27</v>
      </c>
      <c r="K14" s="33">
        <v>6</v>
      </c>
      <c r="L14" s="107">
        <v>3</v>
      </c>
    </row>
    <row r="15" spans="1:12" x14ac:dyDescent="0.2">
      <c r="A15" s="70" t="s">
        <v>5</v>
      </c>
      <c r="B15" s="70" t="s">
        <v>17</v>
      </c>
      <c r="C15" s="13">
        <f t="shared" si="0"/>
        <v>713</v>
      </c>
      <c r="D15" s="13">
        <v>3</v>
      </c>
      <c r="E15" s="13">
        <v>3</v>
      </c>
      <c r="F15" s="13">
        <v>12</v>
      </c>
      <c r="G15" s="13">
        <v>11</v>
      </c>
      <c r="H15" s="13">
        <v>677</v>
      </c>
      <c r="I15" s="13">
        <v>273</v>
      </c>
      <c r="J15" s="13">
        <v>18</v>
      </c>
      <c r="K15" s="33">
        <v>0</v>
      </c>
      <c r="L15" s="107">
        <v>83</v>
      </c>
    </row>
    <row r="16" spans="1:12" x14ac:dyDescent="0.2">
      <c r="A16" s="70" t="s">
        <v>6</v>
      </c>
      <c r="B16" s="70" t="s">
        <v>18</v>
      </c>
      <c r="C16" s="13">
        <f t="shared" si="0"/>
        <v>375</v>
      </c>
      <c r="D16" s="13">
        <v>0</v>
      </c>
      <c r="E16" s="13">
        <v>1</v>
      </c>
      <c r="F16" s="13">
        <v>1</v>
      </c>
      <c r="G16" s="13">
        <v>0</v>
      </c>
      <c r="H16" s="13">
        <v>370</v>
      </c>
      <c r="I16" s="13">
        <v>222</v>
      </c>
      <c r="J16" s="13">
        <v>3</v>
      </c>
      <c r="K16" s="33">
        <v>0</v>
      </c>
      <c r="L16" s="107">
        <v>31</v>
      </c>
    </row>
    <row r="17" spans="1:12" x14ac:dyDescent="0.2">
      <c r="A17" s="70" t="s">
        <v>7</v>
      </c>
      <c r="B17" s="70" t="s">
        <v>19</v>
      </c>
      <c r="C17" s="13">
        <f t="shared" si="0"/>
        <v>354</v>
      </c>
      <c r="D17" s="13">
        <v>0</v>
      </c>
      <c r="E17" s="13">
        <v>2</v>
      </c>
      <c r="F17" s="13">
        <v>0</v>
      </c>
      <c r="G17" s="13">
        <v>1</v>
      </c>
      <c r="H17" s="13">
        <v>337</v>
      </c>
      <c r="I17" s="13">
        <v>116</v>
      </c>
      <c r="J17" s="13">
        <v>15</v>
      </c>
      <c r="K17" s="33">
        <v>0</v>
      </c>
      <c r="L17" s="107">
        <v>6</v>
      </c>
    </row>
    <row r="18" spans="1:12" x14ac:dyDescent="0.2">
      <c r="A18" s="108"/>
      <c r="B18" s="108" t="s">
        <v>20</v>
      </c>
      <c r="C18" s="99">
        <f t="shared" ref="C18:L18" si="1">SUM(C19:C24)</f>
        <v>5986</v>
      </c>
      <c r="D18" s="99">
        <f t="shared" si="1"/>
        <v>12</v>
      </c>
      <c r="E18" s="99">
        <f t="shared" si="1"/>
        <v>34</v>
      </c>
      <c r="F18" s="99">
        <f t="shared" si="1"/>
        <v>138</v>
      </c>
      <c r="G18" s="99">
        <f t="shared" si="1"/>
        <v>118</v>
      </c>
      <c r="H18" s="99">
        <f t="shared" si="1"/>
        <v>5527</v>
      </c>
      <c r="I18" s="99">
        <f t="shared" si="1"/>
        <v>2008</v>
      </c>
      <c r="J18" s="99">
        <f t="shared" si="1"/>
        <v>275</v>
      </c>
      <c r="K18" s="167">
        <f t="shared" si="1"/>
        <v>41</v>
      </c>
      <c r="L18" s="109">
        <f t="shared" si="1"/>
        <v>57</v>
      </c>
    </row>
    <row r="19" spans="1:12" x14ac:dyDescent="0.2">
      <c r="A19" s="110" t="s">
        <v>8</v>
      </c>
      <c r="B19" s="110" t="s">
        <v>21</v>
      </c>
      <c r="C19" s="15">
        <f t="shared" ref="C19:C24" si="2">SUM(D19:F19,H19,J19)</f>
        <v>647</v>
      </c>
      <c r="D19" s="15">
        <v>1</v>
      </c>
      <c r="E19" s="15">
        <v>4</v>
      </c>
      <c r="F19" s="15">
        <v>14</v>
      </c>
      <c r="G19" s="15">
        <v>15</v>
      </c>
      <c r="H19" s="15">
        <v>578</v>
      </c>
      <c r="I19" s="15">
        <v>213</v>
      </c>
      <c r="J19" s="15">
        <v>50</v>
      </c>
      <c r="K19" s="31">
        <v>9</v>
      </c>
      <c r="L19" s="106">
        <v>7</v>
      </c>
    </row>
    <row r="20" spans="1:12" x14ac:dyDescent="0.2">
      <c r="A20" s="111" t="s">
        <v>9</v>
      </c>
      <c r="B20" s="111" t="s">
        <v>22</v>
      </c>
      <c r="C20" s="13">
        <f t="shared" si="2"/>
        <v>908</v>
      </c>
      <c r="D20" s="13">
        <v>2</v>
      </c>
      <c r="E20" s="13">
        <v>3</v>
      </c>
      <c r="F20" s="13">
        <v>29</v>
      </c>
      <c r="G20" s="13">
        <v>17</v>
      </c>
      <c r="H20" s="13">
        <v>848</v>
      </c>
      <c r="I20" s="13">
        <v>273</v>
      </c>
      <c r="J20" s="13">
        <v>26</v>
      </c>
      <c r="K20" s="33">
        <v>4</v>
      </c>
      <c r="L20" s="107">
        <v>9</v>
      </c>
    </row>
    <row r="21" spans="1:12" x14ac:dyDescent="0.2">
      <c r="A21" s="111" t="s">
        <v>10</v>
      </c>
      <c r="B21" s="111" t="s">
        <v>85</v>
      </c>
      <c r="C21" s="13">
        <f t="shared" si="2"/>
        <v>1412</v>
      </c>
      <c r="D21" s="13">
        <v>5</v>
      </c>
      <c r="E21" s="13">
        <v>10</v>
      </c>
      <c r="F21" s="13">
        <v>36</v>
      </c>
      <c r="G21" s="13">
        <v>34</v>
      </c>
      <c r="H21" s="13">
        <v>1315</v>
      </c>
      <c r="I21" s="13">
        <v>566</v>
      </c>
      <c r="J21" s="13">
        <v>46</v>
      </c>
      <c r="K21" s="33">
        <v>7</v>
      </c>
      <c r="L21" s="107">
        <v>8</v>
      </c>
    </row>
    <row r="22" spans="1:12" x14ac:dyDescent="0.2">
      <c r="A22" s="111" t="s">
        <v>11</v>
      </c>
      <c r="B22" s="111" t="s">
        <v>86</v>
      </c>
      <c r="C22" s="13">
        <f t="shared" si="2"/>
        <v>1496</v>
      </c>
      <c r="D22" s="13">
        <v>3</v>
      </c>
      <c r="E22" s="13">
        <v>9</v>
      </c>
      <c r="F22" s="13">
        <v>38</v>
      </c>
      <c r="G22" s="13">
        <v>29</v>
      </c>
      <c r="H22" s="13">
        <v>1360</v>
      </c>
      <c r="I22" s="13">
        <v>431</v>
      </c>
      <c r="J22" s="13">
        <v>86</v>
      </c>
      <c r="K22" s="33">
        <v>11</v>
      </c>
      <c r="L22" s="107">
        <v>11</v>
      </c>
    </row>
    <row r="23" spans="1:12" x14ac:dyDescent="0.2">
      <c r="A23" s="111" t="s">
        <v>12</v>
      </c>
      <c r="B23" s="111" t="s">
        <v>87</v>
      </c>
      <c r="C23" s="13">
        <f t="shared" si="2"/>
        <v>852</v>
      </c>
      <c r="D23" s="13">
        <v>1</v>
      </c>
      <c r="E23" s="13">
        <v>4</v>
      </c>
      <c r="F23" s="13">
        <v>15</v>
      </c>
      <c r="G23" s="13">
        <v>14</v>
      </c>
      <c r="H23" s="13">
        <v>800</v>
      </c>
      <c r="I23" s="13">
        <v>272</v>
      </c>
      <c r="J23" s="13">
        <v>32</v>
      </c>
      <c r="K23" s="33">
        <v>8</v>
      </c>
      <c r="L23" s="107">
        <v>8</v>
      </c>
    </row>
    <row r="24" spans="1:12" x14ac:dyDescent="0.2">
      <c r="A24" s="112" t="s">
        <v>13</v>
      </c>
      <c r="B24" s="112" t="s">
        <v>26</v>
      </c>
      <c r="C24" s="16">
        <f t="shared" si="2"/>
        <v>671</v>
      </c>
      <c r="D24" s="16">
        <v>0</v>
      </c>
      <c r="E24" s="16">
        <v>4</v>
      </c>
      <c r="F24" s="16">
        <v>6</v>
      </c>
      <c r="G24" s="16">
        <v>9</v>
      </c>
      <c r="H24" s="16">
        <v>626</v>
      </c>
      <c r="I24" s="16">
        <v>253</v>
      </c>
      <c r="J24" s="16">
        <v>35</v>
      </c>
      <c r="K24" s="38">
        <v>2</v>
      </c>
      <c r="L24" s="113">
        <v>14</v>
      </c>
    </row>
    <row r="25" spans="1:12" x14ac:dyDescent="0.2">
      <c r="A25" s="93"/>
      <c r="B25" s="114" t="s">
        <v>27</v>
      </c>
      <c r="C25" s="115">
        <f t="shared" ref="C25:L25" si="3">SUM(C5:C18)</f>
        <v>21434</v>
      </c>
      <c r="D25" s="115">
        <f t="shared" si="3"/>
        <v>37</v>
      </c>
      <c r="E25" s="115">
        <f t="shared" si="3"/>
        <v>134</v>
      </c>
      <c r="F25" s="115">
        <f t="shared" si="3"/>
        <v>402</v>
      </c>
      <c r="G25" s="115">
        <f t="shared" si="3"/>
        <v>375</v>
      </c>
      <c r="H25" s="115">
        <f t="shared" si="3"/>
        <v>20124</v>
      </c>
      <c r="I25" s="115">
        <f t="shared" si="3"/>
        <v>7057</v>
      </c>
      <c r="J25" s="115">
        <f t="shared" si="3"/>
        <v>737</v>
      </c>
      <c r="K25" s="168">
        <f t="shared" si="3"/>
        <v>89</v>
      </c>
      <c r="L25" s="116">
        <f t="shared" si="3"/>
        <v>772</v>
      </c>
    </row>
    <row r="26" spans="1:12" x14ac:dyDescent="0.2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8"/>
      <c r="L26" s="189"/>
    </row>
    <row r="27" spans="1:12" x14ac:dyDescent="0.2">
      <c r="A27" s="68"/>
      <c r="B27" s="195" t="s">
        <v>143</v>
      </c>
      <c r="C27" s="68">
        <v>21949</v>
      </c>
      <c r="D27" s="68">
        <v>43</v>
      </c>
      <c r="E27" s="68">
        <v>124</v>
      </c>
      <c r="F27" s="68">
        <v>379</v>
      </c>
      <c r="G27" s="68">
        <v>342</v>
      </c>
      <c r="H27" s="68">
        <v>20712</v>
      </c>
      <c r="I27" s="68">
        <v>7296</v>
      </c>
      <c r="J27" s="68">
        <v>691</v>
      </c>
      <c r="K27" s="190">
        <v>87</v>
      </c>
      <c r="L27" s="155">
        <v>966</v>
      </c>
    </row>
    <row r="28" spans="1:12" x14ac:dyDescent="0.2">
      <c r="A28" s="68"/>
      <c r="B28" s="68" t="s">
        <v>142</v>
      </c>
      <c r="C28" s="68">
        <v>22068</v>
      </c>
      <c r="D28" s="68">
        <v>59</v>
      </c>
      <c r="E28" s="68">
        <v>109</v>
      </c>
      <c r="F28" s="68">
        <v>357</v>
      </c>
      <c r="G28" s="68">
        <v>332</v>
      </c>
      <c r="H28" s="68">
        <v>20855</v>
      </c>
      <c r="I28" s="68">
        <v>7187</v>
      </c>
      <c r="J28" s="68">
        <v>688</v>
      </c>
      <c r="K28" s="190">
        <v>94</v>
      </c>
      <c r="L28" s="155">
        <v>854</v>
      </c>
    </row>
    <row r="29" spans="1:12" x14ac:dyDescent="0.2">
      <c r="A29" s="68"/>
      <c r="B29" s="68" t="s">
        <v>141</v>
      </c>
      <c r="C29" s="68">
        <v>22262</v>
      </c>
      <c r="D29" s="68">
        <v>56</v>
      </c>
      <c r="E29" s="68">
        <v>108</v>
      </c>
      <c r="F29" s="68">
        <v>310</v>
      </c>
      <c r="G29" s="68">
        <v>301</v>
      </c>
      <c r="H29" s="68">
        <v>21140</v>
      </c>
      <c r="I29" s="68">
        <v>7435</v>
      </c>
      <c r="J29" s="68">
        <v>648</v>
      </c>
      <c r="K29" s="190">
        <v>58</v>
      </c>
      <c r="L29" s="155">
        <v>849</v>
      </c>
    </row>
    <row r="30" spans="1:12" x14ac:dyDescent="0.2">
      <c r="A30" s="68"/>
      <c r="B30" s="68" t="s">
        <v>140</v>
      </c>
      <c r="C30" s="68">
        <v>22323</v>
      </c>
      <c r="D30" s="68">
        <v>67</v>
      </c>
      <c r="E30" s="68">
        <v>91</v>
      </c>
      <c r="F30" s="68">
        <v>267</v>
      </c>
      <c r="G30" s="68">
        <v>261</v>
      </c>
      <c r="H30" s="68">
        <v>21282</v>
      </c>
      <c r="I30" s="68">
        <v>6975</v>
      </c>
      <c r="J30" s="68">
        <v>616</v>
      </c>
      <c r="K30" s="190">
        <v>58</v>
      </c>
      <c r="L30" s="155">
        <v>925</v>
      </c>
    </row>
    <row r="31" spans="1:12" x14ac:dyDescent="0.2">
      <c r="A31" s="68"/>
      <c r="B31" s="68" t="s">
        <v>139</v>
      </c>
      <c r="C31" s="68">
        <v>22421</v>
      </c>
      <c r="D31" s="68">
        <v>72</v>
      </c>
      <c r="E31" s="68">
        <v>86</v>
      </c>
      <c r="F31" s="68">
        <v>245</v>
      </c>
      <c r="G31" s="68">
        <v>231</v>
      </c>
      <c r="H31" s="68">
        <v>21482</v>
      </c>
      <c r="I31" s="68">
        <v>6421</v>
      </c>
      <c r="J31" s="68">
        <v>536</v>
      </c>
      <c r="K31" s="190">
        <v>39</v>
      </c>
      <c r="L31" s="155">
        <v>728</v>
      </c>
    </row>
    <row r="32" spans="1:12" x14ac:dyDescent="0.2">
      <c r="A32" s="150"/>
      <c r="B32" s="68" t="s">
        <v>130</v>
      </c>
      <c r="C32" s="68">
        <v>22511</v>
      </c>
      <c r="D32" s="68">
        <v>75</v>
      </c>
      <c r="E32" s="68">
        <v>118</v>
      </c>
      <c r="F32" s="68">
        <v>289</v>
      </c>
      <c r="G32" s="68">
        <v>333</v>
      </c>
      <c r="H32" s="68">
        <v>21568</v>
      </c>
      <c r="I32" s="68">
        <v>5271</v>
      </c>
      <c r="J32" s="68">
        <v>461</v>
      </c>
      <c r="K32" s="169" t="s">
        <v>134</v>
      </c>
      <c r="L32" s="155">
        <v>564</v>
      </c>
    </row>
    <row r="33" spans="1:12" x14ac:dyDescent="0.2">
      <c r="A33" s="150"/>
      <c r="B33" s="68" t="s">
        <v>127</v>
      </c>
      <c r="C33" s="68">
        <v>23057</v>
      </c>
      <c r="D33" s="68">
        <v>89</v>
      </c>
      <c r="E33" s="68">
        <v>142</v>
      </c>
      <c r="F33" s="68">
        <v>329</v>
      </c>
      <c r="G33" s="68">
        <v>349</v>
      </c>
      <c r="H33" s="68">
        <v>22027</v>
      </c>
      <c r="I33" s="68">
        <v>4478</v>
      </c>
      <c r="J33" s="68">
        <v>470</v>
      </c>
      <c r="K33" s="169" t="s">
        <v>134</v>
      </c>
      <c r="L33" s="155">
        <v>457</v>
      </c>
    </row>
    <row r="34" spans="1:12" x14ac:dyDescent="0.2">
      <c r="A34" s="150"/>
      <c r="B34" s="151" t="s">
        <v>124</v>
      </c>
      <c r="C34" s="151">
        <v>23108</v>
      </c>
      <c r="D34" s="151">
        <v>84</v>
      </c>
      <c r="E34" s="151">
        <v>143</v>
      </c>
      <c r="F34" s="151">
        <v>353</v>
      </c>
      <c r="G34" s="151">
        <v>388</v>
      </c>
      <c r="H34" s="151">
        <v>22150</v>
      </c>
      <c r="I34" s="151">
        <v>4170</v>
      </c>
      <c r="J34" s="151">
        <v>378</v>
      </c>
      <c r="K34" s="170" t="s">
        <v>134</v>
      </c>
      <c r="L34" s="152">
        <v>433</v>
      </c>
    </row>
    <row r="35" spans="1:12" x14ac:dyDescent="0.2">
      <c r="A35" s="96"/>
      <c r="B35" s="97" t="s">
        <v>106</v>
      </c>
      <c r="C35" s="97">
        <v>22629</v>
      </c>
      <c r="D35" s="97">
        <v>142</v>
      </c>
      <c r="E35" s="97">
        <v>163</v>
      </c>
      <c r="F35" s="97">
        <v>370</v>
      </c>
      <c r="G35" s="97">
        <v>450</v>
      </c>
      <c r="H35" s="97">
        <v>21556</v>
      </c>
      <c r="I35" s="97">
        <v>3771</v>
      </c>
      <c r="J35" s="97">
        <v>398</v>
      </c>
      <c r="K35" s="171" t="s">
        <v>134</v>
      </c>
      <c r="L35" s="117">
        <v>270</v>
      </c>
    </row>
    <row r="36" spans="1:12" x14ac:dyDescent="0.2">
      <c r="A36" s="96"/>
      <c r="B36" s="97" t="s">
        <v>59</v>
      </c>
      <c r="C36" s="97">
        <v>25751</v>
      </c>
      <c r="D36" s="97">
        <v>290</v>
      </c>
      <c r="E36" s="97">
        <v>240</v>
      </c>
      <c r="F36" s="97">
        <v>554</v>
      </c>
      <c r="G36" s="97">
        <v>954</v>
      </c>
      <c r="H36" s="97">
        <v>24151</v>
      </c>
      <c r="I36" s="97">
        <v>4511</v>
      </c>
      <c r="J36" s="97">
        <v>516</v>
      </c>
      <c r="K36" s="171" t="s">
        <v>134</v>
      </c>
      <c r="L36" s="117">
        <v>298</v>
      </c>
    </row>
    <row r="37" spans="1:12" x14ac:dyDescent="0.2">
      <c r="A37" s="96"/>
      <c r="B37" s="132" t="s">
        <v>43</v>
      </c>
      <c r="C37" s="97">
        <v>25567</v>
      </c>
      <c r="D37" s="97">
        <v>385</v>
      </c>
      <c r="E37" s="97">
        <v>256</v>
      </c>
      <c r="F37" s="97">
        <v>483</v>
      </c>
      <c r="G37" s="97">
        <v>975</v>
      </c>
      <c r="H37" s="97">
        <v>23908</v>
      </c>
      <c r="I37" s="97">
        <v>4360</v>
      </c>
      <c r="J37" s="97">
        <v>535</v>
      </c>
      <c r="K37" s="171" t="s">
        <v>134</v>
      </c>
      <c r="L37" s="117">
        <v>270</v>
      </c>
    </row>
    <row r="38" spans="1:12" x14ac:dyDescent="0.2">
      <c r="A38" s="129"/>
      <c r="B38" s="102" t="s">
        <v>42</v>
      </c>
      <c r="C38" s="130">
        <v>26762</v>
      </c>
      <c r="D38" s="130">
        <v>667</v>
      </c>
      <c r="E38" s="130">
        <v>292</v>
      </c>
      <c r="F38" s="130">
        <v>536</v>
      </c>
      <c r="G38" s="130">
        <v>1283</v>
      </c>
      <c r="H38" s="130">
        <v>24683</v>
      </c>
      <c r="I38" s="130">
        <v>4349</v>
      </c>
      <c r="J38" s="130">
        <v>584</v>
      </c>
      <c r="K38" s="172" t="s">
        <v>134</v>
      </c>
      <c r="L38" s="43">
        <v>292</v>
      </c>
    </row>
    <row r="39" spans="1:12" x14ac:dyDescent="0.2">
      <c r="A39" s="131"/>
      <c r="B39" s="27" t="s">
        <v>41</v>
      </c>
      <c r="C39" s="27">
        <v>27282</v>
      </c>
      <c r="D39" s="27">
        <v>860</v>
      </c>
      <c r="E39" s="27">
        <v>409</v>
      </c>
      <c r="F39" s="27">
        <v>590</v>
      </c>
      <c r="G39" s="27">
        <v>1582</v>
      </c>
      <c r="H39" s="27">
        <v>24759</v>
      </c>
      <c r="I39" s="27">
        <v>4083</v>
      </c>
      <c r="J39" s="27">
        <v>664</v>
      </c>
      <c r="K39" s="173" t="s">
        <v>134</v>
      </c>
      <c r="L39" s="45">
        <v>283</v>
      </c>
    </row>
  </sheetData>
  <mergeCells count="2">
    <mergeCell ref="A1:L1"/>
    <mergeCell ref="A3:B3"/>
  </mergeCells>
  <phoneticPr fontId="0" type="noConversion"/>
  <pageMargins left="0.55118110236220474" right="0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B26" sqref="B26"/>
    </sheetView>
  </sheetViews>
  <sheetFormatPr defaultRowHeight="12.75" x14ac:dyDescent="0.2"/>
  <cols>
    <col min="1" max="1" width="3.85546875" style="72" customWidth="1"/>
    <col min="2" max="2" width="18.42578125" style="72" bestFit="1" customWidth="1"/>
    <col min="3" max="3" width="8.85546875" style="72" customWidth="1"/>
    <col min="4" max="4" width="7.85546875" style="72" customWidth="1"/>
    <col min="5" max="10" width="7.42578125" style="72" customWidth="1"/>
    <col min="11" max="13" width="8.140625" style="72" customWidth="1"/>
    <col min="14" max="16384" width="9.140625" style="72"/>
  </cols>
  <sheetData>
    <row r="1" spans="1:13" ht="15" customHeight="1" x14ac:dyDescent="0.25">
      <c r="A1" s="211" t="s">
        <v>150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3" x14ac:dyDescent="0.2">
      <c r="A2" s="84"/>
      <c r="B2" s="84"/>
      <c r="E2" s="85"/>
      <c r="F2" s="85"/>
      <c r="G2" s="85"/>
      <c r="H2" s="85"/>
      <c r="I2" s="85"/>
      <c r="J2" s="85"/>
      <c r="K2" s="85"/>
    </row>
    <row r="3" spans="1:13" ht="63.75" customHeight="1" x14ac:dyDescent="0.2">
      <c r="A3" s="213" t="s">
        <v>105</v>
      </c>
      <c r="B3" s="213"/>
      <c r="C3" s="86" t="s">
        <v>30</v>
      </c>
      <c r="D3" s="86" t="s">
        <v>88</v>
      </c>
      <c r="E3" s="86" t="s">
        <v>89</v>
      </c>
      <c r="F3" s="86" t="s">
        <v>90</v>
      </c>
      <c r="G3" s="86" t="s">
        <v>91</v>
      </c>
      <c r="H3" s="86" t="s">
        <v>92</v>
      </c>
      <c r="I3" s="86" t="s">
        <v>93</v>
      </c>
      <c r="J3" s="86" t="s">
        <v>94</v>
      </c>
      <c r="K3" s="86" t="s">
        <v>95</v>
      </c>
      <c r="L3" s="86" t="s">
        <v>96</v>
      </c>
      <c r="M3" s="86" t="s">
        <v>97</v>
      </c>
    </row>
    <row r="4" spans="1:13" x14ac:dyDescent="0.2">
      <c r="A4" s="87">
        <v>41</v>
      </c>
      <c r="B4" s="87" t="s">
        <v>61</v>
      </c>
      <c r="C4" s="88">
        <f>SUM(D4:M4)</f>
        <v>2026</v>
      </c>
      <c r="D4" s="88">
        <v>71</v>
      </c>
      <c r="E4" s="88">
        <v>123</v>
      </c>
      <c r="F4" s="88">
        <v>110</v>
      </c>
      <c r="G4" s="88">
        <v>203</v>
      </c>
      <c r="H4" s="88">
        <v>291</v>
      </c>
      <c r="I4" s="88">
        <v>343</v>
      </c>
      <c r="J4" s="88">
        <v>336</v>
      </c>
      <c r="K4" s="88">
        <v>282</v>
      </c>
      <c r="L4" s="88">
        <v>190</v>
      </c>
      <c r="M4" s="81">
        <v>77</v>
      </c>
    </row>
    <row r="5" spans="1:13" x14ac:dyDescent="0.2">
      <c r="A5" s="1">
        <v>42</v>
      </c>
      <c r="B5" s="1" t="s">
        <v>62</v>
      </c>
      <c r="C5" s="89">
        <f t="shared" ref="C5:C16" si="0">SUM(D5:M5)</f>
        <v>2131</v>
      </c>
      <c r="D5" s="89">
        <v>47</v>
      </c>
      <c r="E5" s="89">
        <v>65</v>
      </c>
      <c r="F5" s="89">
        <v>119</v>
      </c>
      <c r="G5" s="89">
        <v>186</v>
      </c>
      <c r="H5" s="89">
        <v>337</v>
      </c>
      <c r="I5" s="89">
        <v>400</v>
      </c>
      <c r="J5" s="89">
        <v>424</v>
      </c>
      <c r="K5" s="89">
        <v>350</v>
      </c>
      <c r="L5" s="89">
        <v>165</v>
      </c>
      <c r="M5" s="90">
        <v>38</v>
      </c>
    </row>
    <row r="6" spans="1:13" x14ac:dyDescent="0.2">
      <c r="A6" s="1">
        <v>43</v>
      </c>
      <c r="B6" s="1" t="s">
        <v>63</v>
      </c>
      <c r="C6" s="89">
        <f t="shared" si="0"/>
        <v>3224</v>
      </c>
      <c r="D6" s="89">
        <v>177</v>
      </c>
      <c r="E6" s="89">
        <v>254</v>
      </c>
      <c r="F6" s="89">
        <v>262</v>
      </c>
      <c r="G6" s="89">
        <v>301</v>
      </c>
      <c r="H6" s="89">
        <v>378</v>
      </c>
      <c r="I6" s="89">
        <v>474</v>
      </c>
      <c r="J6" s="89">
        <v>496</v>
      </c>
      <c r="K6" s="89">
        <v>436</v>
      </c>
      <c r="L6" s="89">
        <v>302</v>
      </c>
      <c r="M6" s="90">
        <v>144</v>
      </c>
    </row>
    <row r="7" spans="1:13" x14ac:dyDescent="0.2">
      <c r="A7" s="1">
        <v>44</v>
      </c>
      <c r="B7" s="1" t="s">
        <v>64</v>
      </c>
      <c r="C7" s="89">
        <f t="shared" si="0"/>
        <v>2281</v>
      </c>
      <c r="D7" s="89">
        <v>52</v>
      </c>
      <c r="E7" s="89">
        <v>94</v>
      </c>
      <c r="F7" s="89">
        <v>109</v>
      </c>
      <c r="G7" s="89">
        <v>188</v>
      </c>
      <c r="H7" s="89">
        <v>284</v>
      </c>
      <c r="I7" s="89">
        <v>421</v>
      </c>
      <c r="J7" s="89">
        <v>427</v>
      </c>
      <c r="K7" s="89">
        <v>423</v>
      </c>
      <c r="L7" s="89">
        <v>201</v>
      </c>
      <c r="M7" s="90">
        <v>82</v>
      </c>
    </row>
    <row r="8" spans="1:13" x14ac:dyDescent="0.2">
      <c r="A8" s="1">
        <v>45</v>
      </c>
      <c r="B8" s="1" t="s">
        <v>65</v>
      </c>
      <c r="C8" s="89">
        <f t="shared" si="0"/>
        <v>1907</v>
      </c>
      <c r="D8" s="89">
        <v>41</v>
      </c>
      <c r="E8" s="89">
        <v>95</v>
      </c>
      <c r="F8" s="89">
        <v>101</v>
      </c>
      <c r="G8" s="89">
        <v>152</v>
      </c>
      <c r="H8" s="89">
        <v>233</v>
      </c>
      <c r="I8" s="89">
        <v>331</v>
      </c>
      <c r="J8" s="89">
        <v>369</v>
      </c>
      <c r="K8" s="89">
        <v>307</v>
      </c>
      <c r="L8" s="89">
        <v>181</v>
      </c>
      <c r="M8" s="90">
        <v>97</v>
      </c>
    </row>
    <row r="9" spans="1:13" x14ac:dyDescent="0.2">
      <c r="A9" s="1" t="s">
        <v>0</v>
      </c>
      <c r="B9" s="1" t="s">
        <v>66</v>
      </c>
      <c r="C9" s="89">
        <f t="shared" si="0"/>
        <v>213</v>
      </c>
      <c r="D9" s="192">
        <v>6</v>
      </c>
      <c r="E9" s="192">
        <v>11</v>
      </c>
      <c r="F9" s="192">
        <v>15</v>
      </c>
      <c r="G9" s="192">
        <v>9</v>
      </c>
      <c r="H9" s="192">
        <v>30</v>
      </c>
      <c r="I9" s="192">
        <v>33</v>
      </c>
      <c r="J9" s="192">
        <v>29</v>
      </c>
      <c r="K9" s="192">
        <v>50</v>
      </c>
      <c r="L9" s="192">
        <v>24</v>
      </c>
      <c r="M9" s="192">
        <v>6</v>
      </c>
    </row>
    <row r="10" spans="1:13" x14ac:dyDescent="0.2">
      <c r="A10" s="1" t="s">
        <v>1</v>
      </c>
      <c r="B10" s="1" t="s">
        <v>67</v>
      </c>
      <c r="C10" s="89">
        <f t="shared" si="0"/>
        <v>398</v>
      </c>
      <c r="D10" s="192">
        <v>15</v>
      </c>
      <c r="E10" s="192">
        <v>17</v>
      </c>
      <c r="F10" s="192">
        <v>19</v>
      </c>
      <c r="G10" s="192">
        <v>44</v>
      </c>
      <c r="H10" s="192">
        <v>54</v>
      </c>
      <c r="I10" s="192">
        <v>64</v>
      </c>
      <c r="J10" s="192">
        <v>80</v>
      </c>
      <c r="K10" s="192">
        <v>57</v>
      </c>
      <c r="L10" s="192">
        <v>33</v>
      </c>
      <c r="M10" s="192">
        <v>15</v>
      </c>
    </row>
    <row r="11" spans="1:13" x14ac:dyDescent="0.2">
      <c r="A11" s="1" t="s">
        <v>2</v>
      </c>
      <c r="B11" s="1" t="s">
        <v>14</v>
      </c>
      <c r="C11" s="89">
        <f t="shared" si="0"/>
        <v>774</v>
      </c>
      <c r="D11" s="192">
        <v>34</v>
      </c>
      <c r="E11" s="192">
        <v>45</v>
      </c>
      <c r="F11" s="192">
        <v>62</v>
      </c>
      <c r="G11" s="192">
        <v>93</v>
      </c>
      <c r="H11" s="192">
        <v>138</v>
      </c>
      <c r="I11" s="192">
        <v>144</v>
      </c>
      <c r="J11" s="192">
        <v>113</v>
      </c>
      <c r="K11" s="192">
        <v>94</v>
      </c>
      <c r="L11" s="192">
        <v>42</v>
      </c>
      <c r="M11" s="192">
        <v>9</v>
      </c>
    </row>
    <row r="12" spans="1:13" x14ac:dyDescent="0.2">
      <c r="A12" s="1" t="s">
        <v>3</v>
      </c>
      <c r="B12" s="1" t="s">
        <v>15</v>
      </c>
      <c r="C12" s="89">
        <f t="shared" si="0"/>
        <v>583</v>
      </c>
      <c r="D12" s="192">
        <v>16</v>
      </c>
      <c r="E12" s="192">
        <v>41</v>
      </c>
      <c r="F12" s="192">
        <v>46</v>
      </c>
      <c r="G12" s="192">
        <v>40</v>
      </c>
      <c r="H12" s="192">
        <v>70</v>
      </c>
      <c r="I12" s="192">
        <v>89</v>
      </c>
      <c r="J12" s="192">
        <v>92</v>
      </c>
      <c r="K12" s="192">
        <v>89</v>
      </c>
      <c r="L12" s="192">
        <v>64</v>
      </c>
      <c r="M12" s="192">
        <v>36</v>
      </c>
    </row>
    <row r="13" spans="1:13" x14ac:dyDescent="0.2">
      <c r="A13" s="1" t="s">
        <v>4</v>
      </c>
      <c r="B13" s="1" t="s">
        <v>16</v>
      </c>
      <c r="C13" s="89">
        <f t="shared" si="0"/>
        <v>469</v>
      </c>
      <c r="D13" s="192">
        <v>27</v>
      </c>
      <c r="E13" s="192">
        <v>30</v>
      </c>
      <c r="F13" s="192">
        <v>38</v>
      </c>
      <c r="G13" s="192">
        <v>29</v>
      </c>
      <c r="H13" s="192">
        <v>61</v>
      </c>
      <c r="I13" s="192">
        <v>71</v>
      </c>
      <c r="J13" s="192">
        <v>65</v>
      </c>
      <c r="K13" s="192">
        <v>69</v>
      </c>
      <c r="L13" s="192">
        <v>43</v>
      </c>
      <c r="M13" s="192">
        <v>36</v>
      </c>
    </row>
    <row r="14" spans="1:13" x14ac:dyDescent="0.2">
      <c r="A14" s="1" t="s">
        <v>5</v>
      </c>
      <c r="B14" s="1" t="s">
        <v>17</v>
      </c>
      <c r="C14" s="89">
        <f t="shared" si="0"/>
        <v>713</v>
      </c>
      <c r="D14" s="192">
        <v>31</v>
      </c>
      <c r="E14" s="192">
        <v>59</v>
      </c>
      <c r="F14" s="192">
        <v>48</v>
      </c>
      <c r="G14" s="192">
        <v>72</v>
      </c>
      <c r="H14" s="192">
        <v>94</v>
      </c>
      <c r="I14" s="192">
        <v>111</v>
      </c>
      <c r="J14" s="192">
        <v>135</v>
      </c>
      <c r="K14" s="192">
        <v>94</v>
      </c>
      <c r="L14" s="192">
        <v>41</v>
      </c>
      <c r="M14" s="192">
        <v>28</v>
      </c>
    </row>
    <row r="15" spans="1:13" x14ac:dyDescent="0.2">
      <c r="A15" s="1" t="s">
        <v>6</v>
      </c>
      <c r="B15" s="1" t="s">
        <v>18</v>
      </c>
      <c r="C15" s="89">
        <f t="shared" si="0"/>
        <v>375</v>
      </c>
      <c r="D15" s="192">
        <v>4</v>
      </c>
      <c r="E15" s="192">
        <v>12</v>
      </c>
      <c r="F15" s="192">
        <v>16</v>
      </c>
      <c r="G15" s="192">
        <v>40</v>
      </c>
      <c r="H15" s="192">
        <v>67</v>
      </c>
      <c r="I15" s="192">
        <v>76</v>
      </c>
      <c r="J15" s="192">
        <v>56</v>
      </c>
      <c r="K15" s="192">
        <v>64</v>
      </c>
      <c r="L15" s="192">
        <v>29</v>
      </c>
      <c r="M15" s="192">
        <v>11</v>
      </c>
    </row>
    <row r="16" spans="1:13" x14ac:dyDescent="0.2">
      <c r="A16" s="1" t="s">
        <v>7</v>
      </c>
      <c r="B16" s="1" t="s">
        <v>19</v>
      </c>
      <c r="C16" s="89">
        <f t="shared" si="0"/>
        <v>354</v>
      </c>
      <c r="D16" s="192">
        <v>9</v>
      </c>
      <c r="E16" s="192">
        <v>26</v>
      </c>
      <c r="F16" s="192">
        <v>26</v>
      </c>
      <c r="G16" s="192">
        <v>33</v>
      </c>
      <c r="H16" s="192">
        <v>49</v>
      </c>
      <c r="I16" s="192">
        <v>55</v>
      </c>
      <c r="J16" s="192">
        <v>47</v>
      </c>
      <c r="K16" s="192">
        <v>50</v>
      </c>
      <c r="L16" s="192">
        <v>38</v>
      </c>
      <c r="M16" s="192">
        <v>21</v>
      </c>
    </row>
    <row r="17" spans="1:13" x14ac:dyDescent="0.2">
      <c r="A17" s="2"/>
      <c r="B17" s="2" t="s">
        <v>20</v>
      </c>
      <c r="C17" s="91">
        <f>SUM(C18:C23)</f>
        <v>5986</v>
      </c>
      <c r="D17" s="91">
        <f>SUM(D18:D23)</f>
        <v>390</v>
      </c>
      <c r="E17" s="91">
        <f t="shared" ref="E17:M17" si="1">SUM(E18:E23)</f>
        <v>392</v>
      </c>
      <c r="F17" s="91">
        <f t="shared" si="1"/>
        <v>454</v>
      </c>
      <c r="G17" s="91">
        <f t="shared" si="1"/>
        <v>558</v>
      </c>
      <c r="H17" s="91">
        <f t="shared" si="1"/>
        <v>796</v>
      </c>
      <c r="I17" s="91">
        <f t="shared" si="1"/>
        <v>820</v>
      </c>
      <c r="J17" s="91">
        <f t="shared" si="1"/>
        <v>869</v>
      </c>
      <c r="K17" s="91">
        <f t="shared" si="1"/>
        <v>800</v>
      </c>
      <c r="L17" s="91">
        <f t="shared" si="1"/>
        <v>573</v>
      </c>
      <c r="M17" s="91">
        <f t="shared" si="1"/>
        <v>334</v>
      </c>
    </row>
    <row r="18" spans="1:13" x14ac:dyDescent="0.2">
      <c r="A18" s="3" t="s">
        <v>8</v>
      </c>
      <c r="B18" s="3" t="s">
        <v>21</v>
      </c>
      <c r="C18" s="88">
        <f t="shared" ref="C18:C23" si="2">SUM(D18:M18)</f>
        <v>647</v>
      </c>
      <c r="D18" s="88">
        <v>59</v>
      </c>
      <c r="E18" s="88">
        <v>49</v>
      </c>
      <c r="F18" s="88">
        <v>56</v>
      </c>
      <c r="G18" s="88">
        <v>63</v>
      </c>
      <c r="H18" s="88">
        <v>88</v>
      </c>
      <c r="I18" s="88">
        <v>74</v>
      </c>
      <c r="J18" s="88">
        <v>89</v>
      </c>
      <c r="K18" s="88">
        <v>93</v>
      </c>
      <c r="L18" s="88">
        <v>51</v>
      </c>
      <c r="M18" s="81">
        <v>25</v>
      </c>
    </row>
    <row r="19" spans="1:13" x14ac:dyDescent="0.2">
      <c r="A19" s="4" t="s">
        <v>9</v>
      </c>
      <c r="B19" s="4" t="s">
        <v>22</v>
      </c>
      <c r="C19" s="89">
        <f t="shared" si="2"/>
        <v>908</v>
      </c>
      <c r="D19" s="89">
        <v>68</v>
      </c>
      <c r="E19" s="89">
        <v>58</v>
      </c>
      <c r="F19" s="89">
        <v>64</v>
      </c>
      <c r="G19" s="89">
        <v>93</v>
      </c>
      <c r="H19" s="89">
        <v>166</v>
      </c>
      <c r="I19" s="89">
        <v>132</v>
      </c>
      <c r="J19" s="89">
        <v>129</v>
      </c>
      <c r="K19" s="89">
        <v>102</v>
      </c>
      <c r="L19" s="89">
        <v>67</v>
      </c>
      <c r="M19" s="90">
        <v>29</v>
      </c>
    </row>
    <row r="20" spans="1:13" x14ac:dyDescent="0.2">
      <c r="A20" s="4" t="s">
        <v>10</v>
      </c>
      <c r="B20" s="4" t="s">
        <v>85</v>
      </c>
      <c r="C20" s="89">
        <f t="shared" si="2"/>
        <v>1412</v>
      </c>
      <c r="D20" s="89">
        <v>70</v>
      </c>
      <c r="E20" s="89">
        <v>67</v>
      </c>
      <c r="F20" s="89">
        <v>89</v>
      </c>
      <c r="G20" s="89">
        <v>117</v>
      </c>
      <c r="H20" s="89">
        <v>159</v>
      </c>
      <c r="I20" s="89">
        <v>212</v>
      </c>
      <c r="J20" s="89">
        <v>224</v>
      </c>
      <c r="K20" s="89">
        <v>213</v>
      </c>
      <c r="L20" s="89">
        <v>159</v>
      </c>
      <c r="M20" s="90">
        <v>102</v>
      </c>
    </row>
    <row r="21" spans="1:13" x14ac:dyDescent="0.2">
      <c r="A21" s="4" t="s">
        <v>11</v>
      </c>
      <c r="B21" s="4" t="s">
        <v>86</v>
      </c>
      <c r="C21" s="89">
        <f t="shared" si="2"/>
        <v>1496</v>
      </c>
      <c r="D21" s="89">
        <v>120</v>
      </c>
      <c r="E21" s="89">
        <v>130</v>
      </c>
      <c r="F21" s="89">
        <v>130</v>
      </c>
      <c r="G21" s="89">
        <v>165</v>
      </c>
      <c r="H21" s="89">
        <v>214</v>
      </c>
      <c r="I21" s="89">
        <v>200</v>
      </c>
      <c r="J21" s="89">
        <v>200</v>
      </c>
      <c r="K21" s="89">
        <v>159</v>
      </c>
      <c r="L21" s="89">
        <v>103</v>
      </c>
      <c r="M21" s="90">
        <v>75</v>
      </c>
    </row>
    <row r="22" spans="1:13" x14ac:dyDescent="0.2">
      <c r="A22" s="4" t="s">
        <v>12</v>
      </c>
      <c r="B22" s="4" t="s">
        <v>87</v>
      </c>
      <c r="C22" s="89">
        <f t="shared" si="2"/>
        <v>852</v>
      </c>
      <c r="D22" s="89">
        <v>39</v>
      </c>
      <c r="E22" s="89">
        <v>47</v>
      </c>
      <c r="F22" s="89">
        <v>60</v>
      </c>
      <c r="G22" s="89">
        <v>73</v>
      </c>
      <c r="H22" s="89">
        <v>105</v>
      </c>
      <c r="I22" s="89">
        <v>114</v>
      </c>
      <c r="J22" s="89">
        <v>122</v>
      </c>
      <c r="K22" s="89">
        <v>131</v>
      </c>
      <c r="L22" s="89">
        <v>113</v>
      </c>
      <c r="M22" s="90">
        <v>48</v>
      </c>
    </row>
    <row r="23" spans="1:13" x14ac:dyDescent="0.2">
      <c r="A23" s="5" t="s">
        <v>13</v>
      </c>
      <c r="B23" s="5" t="s">
        <v>26</v>
      </c>
      <c r="C23" s="92">
        <f t="shared" si="2"/>
        <v>671</v>
      </c>
      <c r="D23" s="92">
        <v>34</v>
      </c>
      <c r="E23" s="92">
        <v>41</v>
      </c>
      <c r="F23" s="92">
        <v>55</v>
      </c>
      <c r="G23" s="92">
        <v>47</v>
      </c>
      <c r="H23" s="92">
        <v>64</v>
      </c>
      <c r="I23" s="92">
        <v>88</v>
      </c>
      <c r="J23" s="92">
        <v>105</v>
      </c>
      <c r="K23" s="92">
        <v>102</v>
      </c>
      <c r="L23" s="92">
        <v>80</v>
      </c>
      <c r="M23" s="82">
        <v>55</v>
      </c>
    </row>
    <row r="24" spans="1:13" x14ac:dyDescent="0.2">
      <c r="A24" s="93"/>
      <c r="B24" s="94" t="s">
        <v>27</v>
      </c>
      <c r="C24" s="95">
        <f>SUM(C4:C17)</f>
        <v>21434</v>
      </c>
      <c r="D24" s="95">
        <f>SUM(D4:D17)</f>
        <v>920</v>
      </c>
      <c r="E24" s="95">
        <f t="shared" ref="E24:M24" si="3">SUM(E4:E17)</f>
        <v>1264</v>
      </c>
      <c r="F24" s="95">
        <f t="shared" si="3"/>
        <v>1425</v>
      </c>
      <c r="G24" s="95">
        <f t="shared" si="3"/>
        <v>1948</v>
      </c>
      <c r="H24" s="95">
        <f t="shared" si="3"/>
        <v>2882</v>
      </c>
      <c r="I24" s="95">
        <f t="shared" si="3"/>
        <v>3432</v>
      </c>
      <c r="J24" s="95">
        <f t="shared" si="3"/>
        <v>3538</v>
      </c>
      <c r="K24" s="95">
        <f t="shared" si="3"/>
        <v>3165</v>
      </c>
      <c r="L24" s="95">
        <f t="shared" si="3"/>
        <v>1926</v>
      </c>
      <c r="M24" s="95">
        <f t="shared" si="3"/>
        <v>934</v>
      </c>
    </row>
    <row r="25" spans="1:13" x14ac:dyDescent="0.2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</row>
    <row r="26" spans="1:13" x14ac:dyDescent="0.2">
      <c r="A26" s="68"/>
      <c r="B26" s="68" t="s">
        <v>143</v>
      </c>
      <c r="C26" s="68">
        <v>21949</v>
      </c>
      <c r="D26" s="68">
        <v>908</v>
      </c>
      <c r="E26" s="68">
        <v>1218</v>
      </c>
      <c r="F26" s="68">
        <v>1396</v>
      </c>
      <c r="G26" s="68">
        <v>2051</v>
      </c>
      <c r="H26" s="68">
        <v>3018</v>
      </c>
      <c r="I26" s="68">
        <v>3604</v>
      </c>
      <c r="J26" s="68">
        <v>3646</v>
      </c>
      <c r="K26" s="68">
        <v>3317</v>
      </c>
      <c r="L26" s="68">
        <v>1875</v>
      </c>
      <c r="M26" s="68">
        <v>916</v>
      </c>
    </row>
    <row r="27" spans="1:13" x14ac:dyDescent="0.2">
      <c r="A27" s="68"/>
      <c r="B27" s="68" t="s">
        <v>142</v>
      </c>
      <c r="C27" s="68">
        <v>22068</v>
      </c>
      <c r="D27" s="68">
        <v>772</v>
      </c>
      <c r="E27" s="68">
        <v>1171</v>
      </c>
      <c r="F27" s="68">
        <v>1356</v>
      </c>
      <c r="G27" s="68">
        <v>2142</v>
      </c>
      <c r="H27" s="68">
        <v>3096</v>
      </c>
      <c r="I27" s="68">
        <v>3654</v>
      </c>
      <c r="J27" s="68">
        <v>3736</v>
      </c>
      <c r="K27" s="68">
        <v>3383</v>
      </c>
      <c r="L27" s="68">
        <v>1909</v>
      </c>
      <c r="M27" s="68">
        <v>849</v>
      </c>
    </row>
    <row r="28" spans="1:13" x14ac:dyDescent="0.2">
      <c r="A28" s="68"/>
      <c r="B28" s="68" t="s">
        <v>141</v>
      </c>
      <c r="C28" s="68">
        <v>22262</v>
      </c>
      <c r="D28" s="68">
        <v>435</v>
      </c>
      <c r="E28" s="68">
        <v>1214</v>
      </c>
      <c r="F28" s="68">
        <v>1339</v>
      </c>
      <c r="G28" s="68">
        <v>2233</v>
      </c>
      <c r="H28" s="68">
        <v>3234</v>
      </c>
      <c r="I28" s="68">
        <v>3764</v>
      </c>
      <c r="J28" s="68">
        <v>3876</v>
      </c>
      <c r="K28" s="68">
        <v>3478</v>
      </c>
      <c r="L28" s="68">
        <v>1934</v>
      </c>
      <c r="M28" s="68">
        <v>755</v>
      </c>
    </row>
    <row r="29" spans="1:13" x14ac:dyDescent="0.2">
      <c r="A29" s="68"/>
      <c r="B29" s="68" t="s">
        <v>140</v>
      </c>
      <c r="C29" s="68">
        <v>22323</v>
      </c>
      <c r="D29" s="68">
        <v>378</v>
      </c>
      <c r="E29" s="68">
        <v>1168</v>
      </c>
      <c r="F29" s="68">
        <v>1421</v>
      </c>
      <c r="G29" s="68">
        <v>2333</v>
      </c>
      <c r="H29" s="68">
        <v>3381</v>
      </c>
      <c r="I29" s="68">
        <v>3711</v>
      </c>
      <c r="J29" s="68">
        <v>3993</v>
      </c>
      <c r="K29" s="68">
        <v>3413</v>
      </c>
      <c r="L29" s="68">
        <v>1867</v>
      </c>
      <c r="M29" s="68">
        <v>658</v>
      </c>
    </row>
    <row r="30" spans="1:13" x14ac:dyDescent="0.2">
      <c r="A30" s="68"/>
      <c r="B30" s="68" t="s">
        <v>139</v>
      </c>
      <c r="C30" s="68">
        <v>22421</v>
      </c>
      <c r="D30" s="68">
        <v>377</v>
      </c>
      <c r="E30" s="68">
        <v>1118</v>
      </c>
      <c r="F30" s="68">
        <v>1410</v>
      </c>
      <c r="G30" s="68">
        <v>2405</v>
      </c>
      <c r="H30" s="68">
        <v>3465</v>
      </c>
      <c r="I30" s="68">
        <v>3751</v>
      </c>
      <c r="J30" s="68">
        <v>4037</v>
      </c>
      <c r="K30" s="68">
        <v>3370</v>
      </c>
      <c r="L30" s="68">
        <v>1816</v>
      </c>
      <c r="M30" s="68">
        <v>672</v>
      </c>
    </row>
    <row r="31" spans="1:13" x14ac:dyDescent="0.2">
      <c r="A31" s="150"/>
      <c r="B31" s="68" t="s">
        <v>130</v>
      </c>
      <c r="C31" s="68">
        <v>22511</v>
      </c>
      <c r="D31" s="68">
        <v>550</v>
      </c>
      <c r="E31" s="68">
        <v>1054</v>
      </c>
      <c r="F31" s="68">
        <v>1661</v>
      </c>
      <c r="G31" s="68">
        <v>2636</v>
      </c>
      <c r="H31" s="68">
        <v>3593</v>
      </c>
      <c r="I31" s="68">
        <v>3801</v>
      </c>
      <c r="J31" s="68">
        <v>3955</v>
      </c>
      <c r="K31" s="68">
        <v>3155</v>
      </c>
      <c r="L31" s="68">
        <v>1414</v>
      </c>
      <c r="M31" s="68">
        <v>692</v>
      </c>
    </row>
    <row r="32" spans="1:13" x14ac:dyDescent="0.2">
      <c r="A32" s="150"/>
      <c r="B32" s="68" t="s">
        <v>127</v>
      </c>
      <c r="C32" s="68">
        <v>23057</v>
      </c>
      <c r="D32" s="68">
        <v>507</v>
      </c>
      <c r="E32" s="68">
        <v>1101</v>
      </c>
      <c r="F32" s="68">
        <v>1872</v>
      </c>
      <c r="G32" s="68">
        <v>2774</v>
      </c>
      <c r="H32" s="68">
        <v>3766</v>
      </c>
      <c r="I32" s="68">
        <v>3889</v>
      </c>
      <c r="J32" s="68">
        <v>3934</v>
      </c>
      <c r="K32" s="68">
        <v>3143</v>
      </c>
      <c r="L32" s="68">
        <v>1320</v>
      </c>
      <c r="M32" s="68">
        <v>751</v>
      </c>
    </row>
    <row r="33" spans="1:13" x14ac:dyDescent="0.2">
      <c r="A33" s="150"/>
      <c r="B33" s="151" t="s">
        <v>124</v>
      </c>
      <c r="C33" s="151">
        <v>23108</v>
      </c>
      <c r="D33" s="151">
        <v>493</v>
      </c>
      <c r="E33" s="151">
        <v>1205</v>
      </c>
      <c r="F33" s="151">
        <v>2003</v>
      </c>
      <c r="G33" s="151">
        <v>3025</v>
      </c>
      <c r="H33" s="151">
        <v>3716</v>
      </c>
      <c r="I33" s="151">
        <v>4005</v>
      </c>
      <c r="J33" s="151">
        <v>3888</v>
      </c>
      <c r="K33" s="151">
        <v>2931</v>
      </c>
      <c r="L33" s="151">
        <v>1134</v>
      </c>
      <c r="M33" s="151">
        <v>708</v>
      </c>
    </row>
    <row r="34" spans="1:13" x14ac:dyDescent="0.2">
      <c r="A34" s="96"/>
      <c r="B34" s="97" t="s">
        <v>106</v>
      </c>
      <c r="C34" s="97">
        <v>22629</v>
      </c>
      <c r="D34" s="97">
        <v>543</v>
      </c>
      <c r="E34" s="97">
        <v>1268</v>
      </c>
      <c r="F34" s="97">
        <v>2174</v>
      </c>
      <c r="G34" s="97">
        <v>3175</v>
      </c>
      <c r="H34" s="97">
        <v>3622</v>
      </c>
      <c r="I34" s="97">
        <v>4063</v>
      </c>
      <c r="J34" s="97">
        <v>3708</v>
      </c>
      <c r="K34" s="97">
        <v>2760</v>
      </c>
      <c r="L34" s="97">
        <v>849</v>
      </c>
      <c r="M34" s="97">
        <v>467</v>
      </c>
    </row>
    <row r="35" spans="1:13" x14ac:dyDescent="0.2">
      <c r="A35" s="96"/>
      <c r="B35" s="97" t="s">
        <v>59</v>
      </c>
      <c r="C35" s="97">
        <v>25751</v>
      </c>
      <c r="D35" s="97">
        <v>708</v>
      </c>
      <c r="E35" s="97">
        <v>1568</v>
      </c>
      <c r="F35" s="97">
        <v>2485</v>
      </c>
      <c r="G35" s="97">
        <v>3569</v>
      </c>
      <c r="H35" s="97">
        <v>3785</v>
      </c>
      <c r="I35" s="97">
        <v>4243</v>
      </c>
      <c r="J35" s="97">
        <v>3679</v>
      </c>
      <c r="K35" s="97">
        <v>2808</v>
      </c>
      <c r="L35" s="97">
        <v>1537</v>
      </c>
      <c r="M35" s="97">
        <v>1369</v>
      </c>
    </row>
    <row r="36" spans="1:13" x14ac:dyDescent="0.2">
      <c r="A36" s="96"/>
      <c r="B36" s="97" t="s">
        <v>43</v>
      </c>
      <c r="C36" s="97">
        <v>25567</v>
      </c>
      <c r="D36" s="214" t="s">
        <v>98</v>
      </c>
      <c r="E36" s="214"/>
      <c r="F36" s="214" t="s">
        <v>99</v>
      </c>
      <c r="G36" s="214"/>
      <c r="H36" s="214">
        <v>7978</v>
      </c>
      <c r="I36" s="214"/>
      <c r="J36" s="97">
        <v>3120</v>
      </c>
      <c r="K36" s="97">
        <v>3247</v>
      </c>
      <c r="L36" s="214">
        <v>2751</v>
      </c>
      <c r="M36" s="214"/>
    </row>
    <row r="37" spans="1:13" x14ac:dyDescent="0.2">
      <c r="A37" s="96"/>
      <c r="B37" s="97" t="s">
        <v>42</v>
      </c>
      <c r="C37" s="97">
        <v>26762</v>
      </c>
      <c r="D37" s="214" t="s">
        <v>100</v>
      </c>
      <c r="E37" s="214"/>
      <c r="F37" s="214" t="s">
        <v>101</v>
      </c>
      <c r="G37" s="214"/>
      <c r="H37" s="214">
        <v>8394</v>
      </c>
      <c r="I37" s="214"/>
      <c r="J37" s="214">
        <v>6077</v>
      </c>
      <c r="K37" s="214"/>
      <c r="L37" s="214">
        <v>2657</v>
      </c>
      <c r="M37" s="214"/>
    </row>
    <row r="38" spans="1:13" x14ac:dyDescent="0.2">
      <c r="A38" s="83"/>
      <c r="B38" s="83" t="s">
        <v>41</v>
      </c>
      <c r="C38" s="83">
        <v>27282</v>
      </c>
      <c r="D38" s="215" t="s">
        <v>108</v>
      </c>
      <c r="E38" s="215"/>
      <c r="F38" s="215" t="s">
        <v>109</v>
      </c>
      <c r="G38" s="215"/>
      <c r="H38" s="215">
        <v>8636</v>
      </c>
      <c r="I38" s="215"/>
      <c r="J38" s="215">
        <v>5801</v>
      </c>
      <c r="K38" s="215"/>
      <c r="L38" s="215">
        <v>2605</v>
      </c>
      <c r="M38" s="215"/>
    </row>
    <row r="40" spans="1:13" x14ac:dyDescent="0.2">
      <c r="A40" s="98" t="s">
        <v>102</v>
      </c>
    </row>
  </sheetData>
  <mergeCells count="16">
    <mergeCell ref="L37:M37"/>
    <mergeCell ref="D38:E38"/>
    <mergeCell ref="F38:G38"/>
    <mergeCell ref="H38:I38"/>
    <mergeCell ref="J38:K38"/>
    <mergeCell ref="L38:M38"/>
    <mergeCell ref="D37:E37"/>
    <mergeCell ref="F37:G37"/>
    <mergeCell ref="H37:I37"/>
    <mergeCell ref="J37:K37"/>
    <mergeCell ref="A1:M1"/>
    <mergeCell ref="A3:B3"/>
    <mergeCell ref="D36:E36"/>
    <mergeCell ref="F36:G36"/>
    <mergeCell ref="H36:I36"/>
    <mergeCell ref="L36:M36"/>
  </mergeCells>
  <phoneticPr fontId="0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D11" sqref="D11"/>
    </sheetView>
  </sheetViews>
  <sheetFormatPr defaultRowHeight="12.75" x14ac:dyDescent="0.2"/>
  <cols>
    <col min="1" max="1" width="5.42578125" style="72" customWidth="1"/>
    <col min="2" max="2" width="22.42578125" style="72" bestFit="1" customWidth="1"/>
    <col min="3" max="5" width="16.7109375" style="72" customWidth="1"/>
    <col min="6" max="6" width="9.42578125" style="72" customWidth="1"/>
    <col min="7" max="16384" width="9.140625" style="72"/>
  </cols>
  <sheetData>
    <row r="1" spans="1:5" ht="28.5" customHeight="1" x14ac:dyDescent="0.25">
      <c r="A1" s="211" t="s">
        <v>151</v>
      </c>
      <c r="B1" s="211"/>
      <c r="C1" s="211"/>
      <c r="D1" s="211"/>
      <c r="E1" s="211"/>
    </row>
    <row r="3" spans="1:5" ht="48.75" customHeight="1" x14ac:dyDescent="0.2">
      <c r="A3" s="198" t="s">
        <v>105</v>
      </c>
      <c r="B3" s="198"/>
      <c r="C3" s="71" t="s">
        <v>103</v>
      </c>
      <c r="D3" s="119" t="s">
        <v>104</v>
      </c>
      <c r="E3" s="118" t="s">
        <v>107</v>
      </c>
    </row>
    <row r="4" spans="1:5" x14ac:dyDescent="0.2">
      <c r="A4" s="87">
        <v>41</v>
      </c>
      <c r="B4" s="87" t="s">
        <v>61</v>
      </c>
      <c r="C4" s="65">
        <v>2026</v>
      </c>
      <c r="D4" s="15">
        <v>104</v>
      </c>
      <c r="E4" s="120">
        <f>D4/C4</f>
        <v>5.1332675222112538E-2</v>
      </c>
    </row>
    <row r="5" spans="1:5" x14ac:dyDescent="0.2">
      <c r="A5" s="1">
        <v>42</v>
      </c>
      <c r="B5" s="1" t="s">
        <v>62</v>
      </c>
      <c r="C5" s="66">
        <v>2131</v>
      </c>
      <c r="D5" s="13">
        <v>50</v>
      </c>
      <c r="E5" s="121">
        <f t="shared" ref="E5:E24" si="0">D5/C5</f>
        <v>2.3463162834350071E-2</v>
      </c>
    </row>
    <row r="6" spans="1:5" x14ac:dyDescent="0.2">
      <c r="A6" s="1">
        <v>43</v>
      </c>
      <c r="B6" s="1" t="s">
        <v>63</v>
      </c>
      <c r="C6" s="66">
        <v>3224</v>
      </c>
      <c r="D6" s="13">
        <v>172</v>
      </c>
      <c r="E6" s="121">
        <f t="shared" si="0"/>
        <v>5.3349875930521089E-2</v>
      </c>
    </row>
    <row r="7" spans="1:5" x14ac:dyDescent="0.2">
      <c r="A7" s="1">
        <v>44</v>
      </c>
      <c r="B7" s="1" t="s">
        <v>64</v>
      </c>
      <c r="C7" s="66">
        <v>2281</v>
      </c>
      <c r="D7" s="13">
        <v>118</v>
      </c>
      <c r="E7" s="121">
        <f t="shared" si="0"/>
        <v>5.1731696624287594E-2</v>
      </c>
    </row>
    <row r="8" spans="1:5" x14ac:dyDescent="0.2">
      <c r="A8" s="1">
        <v>45</v>
      </c>
      <c r="B8" s="1" t="s">
        <v>65</v>
      </c>
      <c r="C8" s="66">
        <v>1907</v>
      </c>
      <c r="D8" s="13">
        <v>126</v>
      </c>
      <c r="E8" s="121">
        <f t="shared" si="0"/>
        <v>6.6072364971158884E-2</v>
      </c>
    </row>
    <row r="9" spans="1:5" x14ac:dyDescent="0.2">
      <c r="A9" s="1" t="s">
        <v>0</v>
      </c>
      <c r="B9" s="1" t="s">
        <v>66</v>
      </c>
      <c r="C9" s="66">
        <v>213</v>
      </c>
      <c r="D9" s="13">
        <v>10</v>
      </c>
      <c r="E9" s="121">
        <f t="shared" si="0"/>
        <v>4.6948356807511735E-2</v>
      </c>
    </row>
    <row r="10" spans="1:5" x14ac:dyDescent="0.2">
      <c r="A10" s="1" t="s">
        <v>1</v>
      </c>
      <c r="B10" s="1" t="s">
        <v>67</v>
      </c>
      <c r="C10" s="66">
        <v>398</v>
      </c>
      <c r="D10" s="13">
        <v>19</v>
      </c>
      <c r="E10" s="121">
        <f t="shared" si="0"/>
        <v>4.7738693467336682E-2</v>
      </c>
    </row>
    <row r="11" spans="1:5" x14ac:dyDescent="0.2">
      <c r="A11" s="1" t="s">
        <v>2</v>
      </c>
      <c r="B11" s="1" t="s">
        <v>14</v>
      </c>
      <c r="C11" s="66">
        <v>774</v>
      </c>
      <c r="D11" s="13">
        <v>12</v>
      </c>
      <c r="E11" s="121">
        <f t="shared" si="0"/>
        <v>1.5503875968992248E-2</v>
      </c>
    </row>
    <row r="12" spans="1:5" x14ac:dyDescent="0.2">
      <c r="A12" s="1" t="s">
        <v>3</v>
      </c>
      <c r="B12" s="1" t="s">
        <v>15</v>
      </c>
      <c r="C12" s="66">
        <v>583</v>
      </c>
      <c r="D12" s="13">
        <v>46</v>
      </c>
      <c r="E12" s="121">
        <f t="shared" si="0"/>
        <v>7.8902229845626073E-2</v>
      </c>
    </row>
    <row r="13" spans="1:5" x14ac:dyDescent="0.2">
      <c r="A13" s="1" t="s">
        <v>4</v>
      </c>
      <c r="B13" s="1" t="s">
        <v>16</v>
      </c>
      <c r="C13" s="66">
        <v>469</v>
      </c>
      <c r="D13" s="13">
        <v>47</v>
      </c>
      <c r="E13" s="121">
        <f t="shared" si="0"/>
        <v>0.10021321961620469</v>
      </c>
    </row>
    <row r="14" spans="1:5" x14ac:dyDescent="0.2">
      <c r="A14" s="1" t="s">
        <v>5</v>
      </c>
      <c r="B14" s="1" t="s">
        <v>17</v>
      </c>
      <c r="C14" s="66">
        <v>713</v>
      </c>
      <c r="D14" s="13">
        <v>38</v>
      </c>
      <c r="E14" s="121">
        <f t="shared" si="0"/>
        <v>5.3295932678821878E-2</v>
      </c>
    </row>
    <row r="15" spans="1:5" x14ac:dyDescent="0.2">
      <c r="A15" s="1" t="s">
        <v>6</v>
      </c>
      <c r="B15" s="1" t="s">
        <v>18</v>
      </c>
      <c r="C15" s="66">
        <v>375</v>
      </c>
      <c r="D15" s="13">
        <v>13</v>
      </c>
      <c r="E15" s="121">
        <f t="shared" si="0"/>
        <v>3.4666666666666665E-2</v>
      </c>
    </row>
    <row r="16" spans="1:5" x14ac:dyDescent="0.2">
      <c r="A16" s="1" t="s">
        <v>7</v>
      </c>
      <c r="B16" s="1" t="s">
        <v>19</v>
      </c>
      <c r="C16" s="66">
        <v>354</v>
      </c>
      <c r="D16" s="13">
        <v>26</v>
      </c>
      <c r="E16" s="121">
        <f t="shared" si="0"/>
        <v>7.3446327683615822E-2</v>
      </c>
    </row>
    <row r="17" spans="1:5" x14ac:dyDescent="0.2">
      <c r="A17" s="2"/>
      <c r="B17" s="2" t="s">
        <v>20</v>
      </c>
      <c r="C17" s="99">
        <v>5986</v>
      </c>
      <c r="D17" s="99">
        <f>SUM(D18:D23)</f>
        <v>440</v>
      </c>
      <c r="E17" s="122">
        <f t="shared" si="0"/>
        <v>7.3504844637487465E-2</v>
      </c>
    </row>
    <row r="18" spans="1:5" x14ac:dyDescent="0.2">
      <c r="A18" s="3" t="s">
        <v>8</v>
      </c>
      <c r="B18" s="3" t="s">
        <v>21</v>
      </c>
      <c r="C18" s="65">
        <v>647</v>
      </c>
      <c r="D18" s="15">
        <v>36</v>
      </c>
      <c r="E18" s="120">
        <f t="shared" si="0"/>
        <v>5.5641421947449768E-2</v>
      </c>
    </row>
    <row r="19" spans="1:5" x14ac:dyDescent="0.2">
      <c r="A19" s="4" t="s">
        <v>9</v>
      </c>
      <c r="B19" s="4" t="s">
        <v>22</v>
      </c>
      <c r="C19" s="66">
        <v>908</v>
      </c>
      <c r="D19" s="13">
        <v>46</v>
      </c>
      <c r="E19" s="121">
        <f t="shared" si="0"/>
        <v>5.0660792951541848E-2</v>
      </c>
    </row>
    <row r="20" spans="1:5" x14ac:dyDescent="0.2">
      <c r="A20" s="4" t="s">
        <v>10</v>
      </c>
      <c r="B20" s="4" t="s">
        <v>23</v>
      </c>
      <c r="C20" s="66">
        <v>1412</v>
      </c>
      <c r="D20" s="13">
        <v>126</v>
      </c>
      <c r="E20" s="121">
        <f t="shared" si="0"/>
        <v>8.9235127478753534E-2</v>
      </c>
    </row>
    <row r="21" spans="1:5" x14ac:dyDescent="0.2">
      <c r="A21" s="4" t="s">
        <v>11</v>
      </c>
      <c r="B21" s="4" t="s">
        <v>24</v>
      </c>
      <c r="C21" s="66">
        <v>1496</v>
      </c>
      <c r="D21" s="13">
        <v>97</v>
      </c>
      <c r="E21" s="121">
        <f t="shared" si="0"/>
        <v>6.4839572192513364E-2</v>
      </c>
    </row>
    <row r="22" spans="1:5" x14ac:dyDescent="0.2">
      <c r="A22" s="4" t="s">
        <v>12</v>
      </c>
      <c r="B22" s="4" t="s">
        <v>25</v>
      </c>
      <c r="C22" s="66">
        <v>852</v>
      </c>
      <c r="D22" s="13">
        <v>72</v>
      </c>
      <c r="E22" s="121">
        <f t="shared" si="0"/>
        <v>8.4507042253521125E-2</v>
      </c>
    </row>
    <row r="23" spans="1:5" x14ac:dyDescent="0.2">
      <c r="A23" s="5" t="s">
        <v>13</v>
      </c>
      <c r="B23" s="5" t="s">
        <v>26</v>
      </c>
      <c r="C23" s="67">
        <v>671</v>
      </c>
      <c r="D23" s="16">
        <v>63</v>
      </c>
      <c r="E23" s="125">
        <f t="shared" si="0"/>
        <v>9.3889716840536513E-2</v>
      </c>
    </row>
    <row r="24" spans="1:5" x14ac:dyDescent="0.2">
      <c r="A24" s="123"/>
      <c r="B24" s="124" t="s">
        <v>27</v>
      </c>
      <c r="C24" s="95">
        <v>21434</v>
      </c>
      <c r="D24" s="95">
        <f>SUM(D4:D17)</f>
        <v>1221</v>
      </c>
      <c r="E24" s="126">
        <f t="shared" si="0"/>
        <v>5.696556872259028E-2</v>
      </c>
    </row>
    <row r="25" spans="1:5" x14ac:dyDescent="0.2">
      <c r="A25" s="187"/>
      <c r="B25" s="187"/>
      <c r="C25" s="187"/>
      <c r="D25" s="187"/>
      <c r="E25" s="191"/>
    </row>
    <row r="26" spans="1:5" x14ac:dyDescent="0.2">
      <c r="A26" s="68"/>
      <c r="B26" s="68" t="s">
        <v>143</v>
      </c>
      <c r="C26" s="68">
        <v>21949</v>
      </c>
      <c r="D26" s="68">
        <v>1330</v>
      </c>
      <c r="E26" s="156">
        <v>6.0595015718255957E-2</v>
      </c>
    </row>
    <row r="27" spans="1:5" x14ac:dyDescent="0.2">
      <c r="A27" s="68"/>
      <c r="B27" s="68" t="s">
        <v>142</v>
      </c>
      <c r="C27" s="68">
        <v>22068</v>
      </c>
      <c r="D27" s="68">
        <v>1397</v>
      </c>
      <c r="E27" s="156">
        <v>6.3304332064527818E-2</v>
      </c>
    </row>
    <row r="28" spans="1:5" x14ac:dyDescent="0.2">
      <c r="A28" s="68"/>
      <c r="B28" s="68" t="s">
        <v>141</v>
      </c>
      <c r="C28" s="68">
        <v>22262</v>
      </c>
      <c r="D28" s="68">
        <v>1420</v>
      </c>
      <c r="E28" s="156">
        <v>6.3785823376156681E-2</v>
      </c>
    </row>
    <row r="29" spans="1:5" x14ac:dyDescent="0.2">
      <c r="A29" s="68"/>
      <c r="B29" s="68" t="s">
        <v>140</v>
      </c>
      <c r="C29" s="68">
        <v>22323</v>
      </c>
      <c r="D29" s="68">
        <v>1444</v>
      </c>
      <c r="E29" s="156">
        <v>6.468664606011737E-2</v>
      </c>
    </row>
    <row r="30" spans="1:5" x14ac:dyDescent="0.2">
      <c r="A30" s="68"/>
      <c r="B30" s="68" t="s">
        <v>139</v>
      </c>
      <c r="C30" s="68">
        <v>22421</v>
      </c>
      <c r="D30" s="68">
        <v>1512</v>
      </c>
      <c r="E30" s="156">
        <v>6.7436778020605687E-2</v>
      </c>
    </row>
    <row r="31" spans="1:5" x14ac:dyDescent="0.2">
      <c r="A31" s="68"/>
      <c r="B31" s="68" t="s">
        <v>130</v>
      </c>
      <c r="C31" s="68">
        <v>22511</v>
      </c>
      <c r="D31" s="68">
        <v>1239</v>
      </c>
      <c r="E31" s="156">
        <v>5.503975834036693E-2</v>
      </c>
    </row>
    <row r="32" spans="1:5" x14ac:dyDescent="0.2">
      <c r="A32" s="103"/>
      <c r="B32" s="68" t="s">
        <v>127</v>
      </c>
      <c r="C32" s="68">
        <v>23057</v>
      </c>
      <c r="D32" s="68">
        <v>1124</v>
      </c>
      <c r="E32" s="156">
        <v>4.8748753090167844E-2</v>
      </c>
    </row>
    <row r="33" spans="1:5" x14ac:dyDescent="0.2">
      <c r="A33" s="103"/>
      <c r="B33" s="151" t="s">
        <v>124</v>
      </c>
      <c r="C33" s="151">
        <v>23108</v>
      </c>
      <c r="D33" s="151">
        <v>1009</v>
      </c>
      <c r="E33" s="153">
        <v>4.366453176389129E-2</v>
      </c>
    </row>
    <row r="34" spans="1:5" x14ac:dyDescent="0.2">
      <c r="A34" s="103"/>
      <c r="B34" s="97" t="s">
        <v>106</v>
      </c>
      <c r="C34" s="68">
        <v>22629</v>
      </c>
      <c r="D34" s="97">
        <v>746</v>
      </c>
      <c r="E34" s="127">
        <f t="shared" ref="E34:E39" si="1">D34/C34</f>
        <v>3.296654735074462E-2</v>
      </c>
    </row>
    <row r="35" spans="1:5" x14ac:dyDescent="0.2">
      <c r="A35" s="103"/>
      <c r="B35" s="68" t="s">
        <v>59</v>
      </c>
      <c r="C35" s="68">
        <v>25751</v>
      </c>
      <c r="D35" s="97">
        <v>1983</v>
      </c>
      <c r="E35" s="127">
        <f t="shared" si="1"/>
        <v>7.7006718185701525E-2</v>
      </c>
    </row>
    <row r="36" spans="1:5" x14ac:dyDescent="0.2">
      <c r="A36" s="90"/>
      <c r="B36" s="102" t="s">
        <v>43</v>
      </c>
      <c r="C36" s="97">
        <v>25567</v>
      </c>
      <c r="D36" s="97">
        <v>2167</v>
      </c>
      <c r="E36" s="127">
        <f t="shared" si="1"/>
        <v>8.4757695466812694E-2</v>
      </c>
    </row>
    <row r="37" spans="1:5" x14ac:dyDescent="0.2">
      <c r="A37" s="90"/>
      <c r="B37" s="102" t="s">
        <v>42</v>
      </c>
      <c r="C37" s="97">
        <v>26762</v>
      </c>
      <c r="D37" s="97">
        <v>2263</v>
      </c>
      <c r="E37" s="127">
        <f t="shared" si="1"/>
        <v>8.4560197294671555E-2</v>
      </c>
    </row>
    <row r="38" spans="1:5" x14ac:dyDescent="0.2">
      <c r="A38" s="90"/>
      <c r="B38" s="102" t="s">
        <v>41</v>
      </c>
      <c r="C38" s="97">
        <v>27282</v>
      </c>
      <c r="D38" s="97">
        <v>2317</v>
      </c>
      <c r="E38" s="127">
        <f t="shared" si="1"/>
        <v>8.4927791217652662E-2</v>
      </c>
    </row>
    <row r="39" spans="1:5" x14ac:dyDescent="0.2">
      <c r="A39" s="82"/>
      <c r="B39" s="52" t="s">
        <v>35</v>
      </c>
      <c r="C39" s="83">
        <v>27523</v>
      </c>
      <c r="D39" s="83">
        <v>2298</v>
      </c>
      <c r="E39" s="128">
        <f t="shared" si="1"/>
        <v>8.3493805181121247E-2</v>
      </c>
    </row>
  </sheetData>
  <mergeCells count="2">
    <mergeCell ref="A3:B3"/>
    <mergeCell ref="A1:E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tipi</vt:lpstr>
      <vt:lpstr>klases</vt:lpstr>
      <vt:lpstr>siev_klases</vt:lpstr>
      <vt:lpstr>pēc_plūsmas</vt:lpstr>
      <vt:lpstr>skolot_pēc_juridstatusa</vt:lpstr>
      <vt:lpstr>jaunie_skolotāji</vt:lpstr>
      <vt:lpstr>skolot_izglītība</vt:lpstr>
      <vt:lpstr>skolot_vecums </vt:lpstr>
      <vt:lpstr>pensijas _vec</vt:lpstr>
      <vt:lpstr>klases_vecumi</vt:lpstr>
      <vt:lpstr>nepilna 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2012-01-05T13:17:43Z</cp:lastPrinted>
  <dcterms:created xsi:type="dcterms:W3CDTF">2001-11-29T12:38:30Z</dcterms:created>
  <dcterms:modified xsi:type="dcterms:W3CDTF">2019-05-16T08:52:11Z</dcterms:modified>
</cp:coreProperties>
</file>