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tabRatio="842" activeTab="2"/>
  </bookViews>
  <sheets>
    <sheet name="ped_10" sheetId="1" r:id="rId1"/>
    <sheet name="ped" sheetId="2" r:id="rId2"/>
    <sheet name="skaits" sheetId="3" r:id="rId3"/>
    <sheet name="siev" sheetId="4" r:id="rId4"/>
    <sheet name="pēc_plūsmas" sheetId="5" r:id="rId5"/>
    <sheet name="ped_pēc_juridstatusa" sheetId="6" r:id="rId6"/>
    <sheet name="jaunie_pedagogi" sheetId="7" r:id="rId7"/>
    <sheet name="izglītība" sheetId="8" r:id="rId8"/>
    <sheet name="vecums " sheetId="9" r:id="rId9"/>
    <sheet name="vecums_pens_vec" sheetId="10" r:id="rId10"/>
    <sheet name="slodze" sheetId="11" r:id="rId11"/>
  </sheets>
  <definedNames/>
  <calcPr fullCalcOnLoad="1"/>
</workbook>
</file>

<file path=xl/comments2.xml><?xml version="1.0" encoding="utf-8"?>
<comments xmlns="http://schemas.openxmlformats.org/spreadsheetml/2006/main">
  <authors>
    <author>arudmane</author>
  </authors>
  <commentList>
    <comment ref="F8" authorId="0">
      <text>
        <r>
          <rPr>
            <b/>
            <sz val="8"/>
            <rFont val="Tahoma"/>
            <family val="2"/>
          </rPr>
          <t>arudmane:</t>
        </r>
        <r>
          <rPr>
            <sz val="8"/>
            <rFont val="Tahoma"/>
            <family val="2"/>
          </rPr>
          <t xml:space="preserve">
Brigu psk. un "Daugava", kurās ir tikai pirmsskolas grupas</t>
        </r>
      </text>
    </comment>
  </commentList>
</comments>
</file>

<file path=xl/sharedStrings.xml><?xml version="1.0" encoding="utf-8"?>
<sst xmlns="http://schemas.openxmlformats.org/spreadsheetml/2006/main" count="520" uniqueCount="159">
  <si>
    <t>10</t>
  </si>
  <si>
    <t>25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</si>
  <si>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</si>
  <si>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</si>
  <si>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</si>
  <si>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</si>
  <si>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</si>
  <si>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</si>
  <si>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</si>
  <si>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</si>
  <si>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</si>
  <si>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</si>
  <si>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</si>
  <si>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</si>
  <si>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</si>
  <si>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</si>
  <si>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</si>
  <si>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</si>
  <si>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</si>
  <si>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</si>
  <si>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</si>
  <si>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</si>
  <si>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</si>
  <si>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</si>
  <si>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</si>
  <si>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</si>
  <si>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</si>
  <si>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</si>
  <si>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1999./2000.m.g.</t>
  </si>
  <si>
    <t xml:space="preserve">Kopā </t>
  </si>
  <si>
    <t>Sākumskolās</t>
  </si>
  <si>
    <t>Pamatskolās</t>
  </si>
  <si>
    <t>Vidusskolās</t>
  </si>
  <si>
    <t>Specskolās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</si>
  <si>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</si>
  <si>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</si>
  <si>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</si>
  <si>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</si>
  <si>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</si>
  <si>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</si>
  <si>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</si>
  <si>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citās</t>
  </si>
  <si>
    <t>Tai skaitā skolās ar mācību valodu:</t>
  </si>
  <si>
    <t>latviešu</t>
  </si>
  <si>
    <t>krievu</t>
  </si>
  <si>
    <t>divplūsmu (katviešu / krievu)</t>
  </si>
  <si>
    <t>2006./2007.m.g.</t>
  </si>
  <si>
    <t>Pašvaldību skolās</t>
  </si>
  <si>
    <t>Valsts skolās</t>
  </si>
  <si>
    <t>Privātskolās</t>
  </si>
  <si>
    <t>2007./2008.m.g.</t>
  </si>
  <si>
    <t>No tiem</t>
  </si>
  <si>
    <t>amatu sāk pildīt paralēli studijām</t>
  </si>
  <si>
    <t>amatu sāk pildīt pēc kvalifikācijas iegūšanas</t>
  </si>
  <si>
    <t>Jauno pedagogu skaits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</si>
  <si>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</si>
  <si>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</si>
  <si>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</si>
  <si>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</si>
  <si>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</si>
  <si>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</si>
  <si>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</si>
  <si>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</si>
  <si>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</si>
  <si>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Pedagogi</t>
  </si>
  <si>
    <t>Darbinieku skaits</t>
  </si>
  <si>
    <t>Kopā</t>
  </si>
  <si>
    <t>24 gadi un jaunāki</t>
  </si>
  <si>
    <t>25-29 gadi</t>
  </si>
  <si>
    <t>30-34 gadi</t>
  </si>
  <si>
    <t>35-39 gadi</t>
  </si>
  <si>
    <t>40-44 gadi</t>
  </si>
  <si>
    <t>45-49 gadi</t>
  </si>
  <si>
    <t>50-54 gadi</t>
  </si>
  <si>
    <t>55-59 gadi</t>
  </si>
  <si>
    <t>60-64 gadi</t>
  </si>
  <si>
    <t>65 gadi un vecāki</t>
  </si>
  <si>
    <t xml:space="preserve">   Latgales priekšp.</t>
  </si>
  <si>
    <t xml:space="preserve">   Vidzemes priekšp.</t>
  </si>
  <si>
    <t xml:space="preserve">   Zemgales priekšp.</t>
  </si>
  <si>
    <t>4037*</t>
  </si>
  <si>
    <t>7868**</t>
  </si>
  <si>
    <t>4454*</t>
  </si>
  <si>
    <t>8158**</t>
  </si>
  <si>
    <t>4831*</t>
  </si>
  <si>
    <t>8401**</t>
  </si>
  <si>
    <t>4963*</t>
  </si>
  <si>
    <t>8561**</t>
  </si>
  <si>
    <t>5308*</t>
  </si>
  <si>
    <t>8652**</t>
  </si>
  <si>
    <t>5828*</t>
  </si>
  <si>
    <t>8846**</t>
  </si>
  <si>
    <t>6333*</t>
  </si>
  <si>
    <t>8892**</t>
  </si>
  <si>
    <t>6598*</t>
  </si>
  <si>
    <t>9437**</t>
  </si>
  <si>
    <t>6602*</t>
  </si>
  <si>
    <t>10056**</t>
  </si>
  <si>
    <t>* - 30 gadi un jaunāki; ** - 31-39 gadi</t>
  </si>
  <si>
    <t>Rajons, pilsēta</t>
  </si>
  <si>
    <t>tai skaitā darba slodze</t>
  </si>
  <si>
    <t>&lt;0.25</t>
  </si>
  <si>
    <t>0.25-2.49</t>
  </si>
  <si>
    <t>0.50-0.74</t>
  </si>
  <si>
    <t>0.75-0.99</t>
  </si>
  <si>
    <t>1.00-1.49</t>
  </si>
  <si>
    <t>1.50-2.00</t>
  </si>
  <si>
    <t>&gt;2.00</t>
  </si>
  <si>
    <t>Štata vienību, darba likmju skaits</t>
  </si>
  <si>
    <t>tai skaitā:</t>
  </si>
  <si>
    <t>direktors, direktora vietnieki</t>
  </si>
  <si>
    <t>skolotāji</t>
  </si>
  <si>
    <t>pagarinātās dienas grupas skolotāji</t>
  </si>
  <si>
    <t>internāta skolotāji</t>
  </si>
  <si>
    <t>pirmsskolas izglītības skolotāji</t>
  </si>
  <si>
    <t>pirmsskolas izglītības pedagogi</t>
  </si>
  <si>
    <t>izglītības psihologi</t>
  </si>
  <si>
    <t>skolotāji logopēdi</t>
  </si>
  <si>
    <t>bibliotekāri</t>
  </si>
  <si>
    <t>pulciņu skolotāji</t>
  </si>
  <si>
    <t>sociālais pedagogs</t>
  </si>
  <si>
    <t>speciālais pedagogs</t>
  </si>
  <si>
    <t>pedagogu palīgi</t>
  </si>
  <si>
    <t>sporta darba organizators</t>
  </si>
  <si>
    <t>pārējie pedagogi</t>
  </si>
  <si>
    <t>No tiem - pamatdarbā</t>
  </si>
  <si>
    <t>Skolu skaits, kurās ir likmes darbiniekiem</t>
  </si>
  <si>
    <t>Skolu skaits, kurās ir noteiktas likmes darbiniekiem</t>
  </si>
  <si>
    <t>Medicīnas darbinieki</t>
  </si>
  <si>
    <t>Pārējie darbinieki</t>
  </si>
  <si>
    <t>Ar vidējo peda-goģisko izglītību</t>
  </si>
  <si>
    <t>Ar vidējo profe-sionālo izglītību</t>
  </si>
  <si>
    <t>Ar vidējo vispārējo izglītību</t>
  </si>
  <si>
    <t>No tiem (2.-4.) iegūst augst. ped. izgl.</t>
  </si>
  <si>
    <t>Ar augstāko pedag. izglītību</t>
  </si>
  <si>
    <t>t.sk. pedago-ģijas maģistri</t>
  </si>
  <si>
    <t>Ar citu augstāko izglītību</t>
  </si>
  <si>
    <t>No kopējā skaita ar zinātnisko grādu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</si>
  <si>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</si>
  <si>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</si>
  <si>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</si>
  <si>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</si>
  <si>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</si>
  <si>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</si>
  <si>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</si>
  <si>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</si>
  <si>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</si>
  <si>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No kopējā skaita pensijas vecumā</t>
  </si>
  <si>
    <t>No kopējā skaita pensijas vecumā - %</t>
  </si>
  <si>
    <t>Reģions</t>
  </si>
  <si>
    <t>2009./2010.m.g.</t>
  </si>
  <si>
    <t>Pedagogu skaits LR vispārizglītojošajās dienas skolās 2010./2011.m.g.</t>
  </si>
  <si>
    <t>Pedagogu - sieviešu skaits LR vispārizglītojošajās dienas skolās 2010./2011.m.g.</t>
  </si>
  <si>
    <t>Pedagogu skaits LR vispārizglītojošajās dienas skolās sadalījumā pēc skolas mācību valodas 2010./2011.m.g.</t>
  </si>
  <si>
    <t>Jauno pedagogu skaits, kuri darbu skolā uzsākuši 2010./2011.m.g.</t>
  </si>
  <si>
    <t>LR vispārizglītojošo dienas skolu pedagogu sadalījums pēc izglītības 2010./2011.m.g.</t>
  </si>
  <si>
    <t>Pedagogu skaits vispārizglītojošajās dienas skolās 2010./2011.m.g.</t>
  </si>
  <si>
    <t>LR vispārizglītojošo dienas skolu pedagogu sadalījums pēc vecuma 2010./2011.m.g.</t>
  </si>
  <si>
    <t>LR vispārizglītojošo dienas skolu pedagogu skaita sadalījums pēc darba slodzes 2010./2011.m.g.</t>
  </si>
</sst>
</file>

<file path=xl/styles.xml><?xml version="1.0" encoding="utf-8"?>
<styleSheet xmlns="http://schemas.openxmlformats.org/spreadsheetml/2006/main">
  <numFmts count="3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00"/>
    <numFmt numFmtId="182" formatCode="0.0%"/>
    <numFmt numFmtId="183" formatCode="00000000"/>
    <numFmt numFmtId="184" formatCode="00"/>
    <numFmt numFmtId="185" formatCode="0.0"/>
    <numFmt numFmtId="186" formatCode="000000"/>
  </numFmts>
  <fonts count="5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 Baltic"/>
      <family val="2"/>
    </font>
    <font>
      <b/>
      <sz val="9"/>
      <name val="Arial"/>
      <family val="2"/>
    </font>
    <font>
      <b/>
      <sz val="8"/>
      <color indexed="8"/>
      <name val="Arial Baltic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65" applyFont="1" applyFill="1" applyBorder="1" applyAlignment="1">
      <alignment horizontal="left" wrapText="1"/>
      <protection/>
    </xf>
    <xf numFmtId="0" fontId="3" fillId="0" borderId="11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wrapText="1"/>
      <protection/>
    </xf>
    <xf numFmtId="0" fontId="4" fillId="0" borderId="10" xfId="65" applyFont="1" applyFill="1" applyBorder="1" applyAlignment="1">
      <alignment horizontal="left" wrapText="1"/>
      <protection/>
    </xf>
    <xf numFmtId="0" fontId="4" fillId="0" borderId="11" xfId="65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" fillId="0" borderId="12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1" fillId="0" borderId="10" xfId="66" applyFont="1" applyFill="1" applyBorder="1" applyAlignment="1">
      <alignment horizontal="right" wrapText="1"/>
      <protection/>
    </xf>
    <xf numFmtId="0" fontId="9" fillId="0" borderId="15" xfId="0" applyFont="1" applyBorder="1" applyAlignment="1">
      <alignment/>
    </xf>
    <xf numFmtId="0" fontId="1" fillId="0" borderId="12" xfId="62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7" fillId="0" borderId="16" xfId="0" applyFont="1" applyBorder="1" applyAlignment="1">
      <alignment horizontal="center" vertical="center" wrapText="1"/>
    </xf>
    <xf numFmtId="0" fontId="1" fillId="0" borderId="17" xfId="62" applyNumberFormat="1" applyFont="1" applyFill="1" applyBorder="1" applyAlignment="1">
      <alignment horizontal="right" wrapText="1"/>
      <protection/>
    </xf>
    <xf numFmtId="0" fontId="1" fillId="0" borderId="18" xfId="62" applyNumberFormat="1" applyFont="1" applyFill="1" applyBorder="1" applyAlignment="1">
      <alignment horizontal="right" wrapText="1"/>
      <protection/>
    </xf>
    <xf numFmtId="0" fontId="1" fillId="0" borderId="18" xfId="61" applyFont="1" applyFill="1" applyBorder="1" applyAlignment="1">
      <alignment horizontal="right" wrapText="1"/>
      <protection/>
    </xf>
    <xf numFmtId="0" fontId="1" fillId="0" borderId="18" xfId="66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62" applyNumberFormat="1" applyFont="1" applyFill="1" applyBorder="1" applyAlignment="1">
      <alignment horizontal="right" wrapText="1"/>
      <protection/>
    </xf>
    <xf numFmtId="0" fontId="7" fillId="0" borderId="20" xfId="0" applyFont="1" applyBorder="1" applyAlignment="1">
      <alignment/>
    </xf>
    <xf numFmtId="0" fontId="1" fillId="0" borderId="21" xfId="61" applyFont="1" applyFill="1" applyBorder="1" applyAlignment="1">
      <alignment horizontal="right" wrapText="1"/>
      <protection/>
    </xf>
    <xf numFmtId="0" fontId="1" fillId="0" borderId="22" xfId="61" applyFont="1" applyFill="1" applyBorder="1" applyAlignment="1">
      <alignment horizontal="right" wrapText="1"/>
      <protection/>
    </xf>
    <xf numFmtId="0" fontId="0" fillId="0" borderId="23" xfId="0" applyBorder="1" applyAlignment="1">
      <alignment horizontal="center"/>
    </xf>
    <xf numFmtId="0" fontId="1" fillId="0" borderId="23" xfId="61" applyFont="1" applyFill="1" applyBorder="1" applyAlignment="1">
      <alignment horizontal="right" wrapText="1"/>
      <protection/>
    </xf>
    <xf numFmtId="0" fontId="7" fillId="0" borderId="2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21" xfId="0" applyBorder="1" applyAlignment="1">
      <alignment/>
    </xf>
    <xf numFmtId="0" fontId="9" fillId="0" borderId="23" xfId="0" applyFont="1" applyBorder="1" applyAlignment="1">
      <alignment/>
    </xf>
    <xf numFmtId="0" fontId="0" fillId="0" borderId="25" xfId="0" applyBorder="1" applyAlignment="1">
      <alignment/>
    </xf>
    <xf numFmtId="0" fontId="9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7" xfId="0" applyFont="1" applyBorder="1" applyAlignment="1">
      <alignment/>
    </xf>
    <xf numFmtId="0" fontId="12" fillId="0" borderId="10" xfId="62" applyNumberFormat="1" applyFont="1" applyFill="1" applyBorder="1" applyAlignment="1">
      <alignment horizontal="right" wrapText="1"/>
      <protection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3" fillId="0" borderId="11" xfId="65" applyFont="1" applyFill="1" applyBorder="1" applyAlignment="1">
      <alignment horizontal="left" wrapText="1"/>
      <protection/>
    </xf>
    <xf numFmtId="0" fontId="1" fillId="0" borderId="12" xfId="60" applyNumberFormat="1" applyFont="1" applyFill="1" applyBorder="1" applyAlignment="1">
      <alignment horizontal="right" wrapText="1"/>
      <protection/>
    </xf>
    <xf numFmtId="0" fontId="1" fillId="0" borderId="10" xfId="60" applyNumberFormat="1" applyFont="1" applyFill="1" applyBorder="1" applyAlignment="1">
      <alignment horizontal="right" wrapText="1"/>
      <protection/>
    </xf>
    <xf numFmtId="0" fontId="1" fillId="0" borderId="11" xfId="60" applyNumberFormat="1" applyFont="1" applyFill="1" applyBorder="1" applyAlignment="1">
      <alignment horizontal="right" wrapText="1"/>
      <protection/>
    </xf>
    <xf numFmtId="0" fontId="7" fillId="0" borderId="13" xfId="0" applyFont="1" applyBorder="1" applyAlignment="1">
      <alignment horizontal="center" vertical="center"/>
    </xf>
    <xf numFmtId="0" fontId="1" fillId="0" borderId="12" xfId="64" applyNumberFormat="1" applyFont="1" applyFill="1" applyBorder="1" applyAlignment="1">
      <alignment horizontal="right" wrapText="1"/>
      <protection/>
    </xf>
    <xf numFmtId="0" fontId="1" fillId="0" borderId="10" xfId="64" applyNumberFormat="1" applyFont="1" applyFill="1" applyBorder="1" applyAlignment="1">
      <alignment horizontal="right" wrapText="1"/>
      <protection/>
    </xf>
    <xf numFmtId="0" fontId="1" fillId="0" borderId="10" xfId="63" applyFont="1" applyFill="1" applyBorder="1" applyAlignment="1">
      <alignment horizontal="right" wrapText="1"/>
      <protection/>
    </xf>
    <xf numFmtId="0" fontId="1" fillId="0" borderId="11" xfId="64" applyNumberFormat="1" applyFont="1" applyFill="1" applyBorder="1" applyAlignment="1">
      <alignment horizontal="right" wrapText="1"/>
      <protection/>
    </xf>
    <xf numFmtId="0" fontId="1" fillId="0" borderId="10" xfId="67" applyNumberFormat="1" applyFont="1" applyFill="1" applyBorder="1" applyAlignment="1">
      <alignment horizontal="right" wrapText="1"/>
      <protection/>
    </xf>
    <xf numFmtId="0" fontId="1" fillId="0" borderId="12" xfId="67" applyNumberFormat="1" applyFont="1" applyFill="1" applyBorder="1" applyAlignment="1">
      <alignment horizontal="right" wrapText="1"/>
      <protection/>
    </xf>
    <xf numFmtId="0" fontId="0" fillId="0" borderId="0" xfId="57">
      <alignment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 wrapText="1"/>
      <protection/>
    </xf>
    <xf numFmtId="0" fontId="4" fillId="0" borderId="12" xfId="65" applyFont="1" applyFill="1" applyBorder="1" applyAlignment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0" fillId="0" borderId="11" xfId="57" applyFont="1" applyBorder="1" applyAlignment="1">
      <alignment horizontal="center"/>
      <protection/>
    </xf>
    <xf numFmtId="0" fontId="4" fillId="0" borderId="11" xfId="65" applyFont="1" applyFill="1" applyBorder="1" applyAlignment="1">
      <alignment horizontal="right" wrapText="1"/>
      <protection/>
    </xf>
    <xf numFmtId="0" fontId="0" fillId="0" borderId="13" xfId="57" applyBorder="1">
      <alignment/>
      <protection/>
    </xf>
    <xf numFmtId="0" fontId="5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9" fillId="0" borderId="15" xfId="57" applyFont="1" applyBorder="1">
      <alignment/>
      <protection/>
    </xf>
    <xf numFmtId="0" fontId="14" fillId="0" borderId="12" xfId="65" applyFont="1" applyFill="1" applyBorder="1" applyAlignment="1">
      <alignment horizontal="left" wrapText="1"/>
      <protection/>
    </xf>
    <xf numFmtId="0" fontId="14" fillId="0" borderId="10" xfId="65" applyFont="1" applyFill="1" applyBorder="1" applyAlignment="1">
      <alignment horizontal="left" wrapText="1"/>
      <protection/>
    </xf>
    <xf numFmtId="0" fontId="9" fillId="0" borderId="11" xfId="57" applyFont="1" applyBorder="1">
      <alignment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7" fillId="0" borderId="13" xfId="57" applyFont="1" applyBorder="1" applyAlignment="1">
      <alignment horizontal="center" vertical="center" wrapText="1"/>
      <protection/>
    </xf>
    <xf numFmtId="0" fontId="0" fillId="0" borderId="13" xfId="57" applyFont="1" applyBorder="1">
      <alignment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14" fillId="0" borderId="11" xfId="65" applyFont="1" applyFill="1" applyBorder="1" applyAlignment="1">
      <alignment horizontal="left" wrapText="1"/>
      <protection/>
    </xf>
    <xf numFmtId="0" fontId="1" fillId="0" borderId="12" xfId="65" applyFont="1" applyFill="1" applyBorder="1" applyAlignment="1">
      <alignment horizontal="left" wrapText="1"/>
      <protection/>
    </xf>
    <xf numFmtId="0" fontId="1" fillId="0" borderId="10" xfId="65" applyFont="1" applyFill="1" applyBorder="1" applyAlignment="1">
      <alignment horizontal="left" wrapText="1"/>
      <protection/>
    </xf>
    <xf numFmtId="0" fontId="1" fillId="0" borderId="11" xfId="65" applyFont="1" applyFill="1" applyBorder="1" applyAlignment="1">
      <alignment horizontal="left" wrapText="1"/>
      <protection/>
    </xf>
    <xf numFmtId="0" fontId="7" fillId="0" borderId="13" xfId="57" applyFont="1" applyBorder="1">
      <alignment/>
      <protection/>
    </xf>
    <xf numFmtId="0" fontId="7" fillId="0" borderId="14" xfId="57" applyFont="1" applyBorder="1">
      <alignment/>
      <protection/>
    </xf>
    <xf numFmtId="0" fontId="40" fillId="0" borderId="0" xfId="58">
      <alignment/>
      <protection/>
    </xf>
    <xf numFmtId="0" fontId="40" fillId="0" borderId="13" xfId="58" applyBorder="1" applyAlignment="1">
      <alignment horizontal="center" vertical="center" wrapText="1"/>
      <protection/>
    </xf>
    <xf numFmtId="2" fontId="55" fillId="0" borderId="10" xfId="58" applyNumberFormat="1" applyFont="1" applyBorder="1">
      <alignment/>
      <protection/>
    </xf>
    <xf numFmtId="0" fontId="55" fillId="0" borderId="10" xfId="58" applyFont="1" applyBorder="1">
      <alignment/>
      <protection/>
    </xf>
    <xf numFmtId="0" fontId="40" fillId="0" borderId="10" xfId="58" applyBorder="1" applyAlignment="1">
      <alignment horizontal="left"/>
      <protection/>
    </xf>
    <xf numFmtId="2" fontId="40" fillId="0" borderId="10" xfId="58" applyNumberFormat="1" applyBorder="1">
      <alignment/>
      <protection/>
    </xf>
    <xf numFmtId="0" fontId="40" fillId="0" borderId="10" xfId="58" applyBorder="1">
      <alignment/>
      <protection/>
    </xf>
    <xf numFmtId="0" fontId="40" fillId="0" borderId="11" xfId="58" applyBorder="1">
      <alignment/>
      <protection/>
    </xf>
    <xf numFmtId="2" fontId="40" fillId="0" borderId="11" xfId="58" applyNumberFormat="1" applyBorder="1">
      <alignment/>
      <protection/>
    </xf>
    <xf numFmtId="0" fontId="40" fillId="0" borderId="30" xfId="58" applyBorder="1" applyAlignment="1">
      <alignment horizontal="center" vertical="center" wrapText="1"/>
      <protection/>
    </xf>
    <xf numFmtId="0" fontId="40" fillId="0" borderId="12" xfId="58" applyBorder="1" applyAlignment="1">
      <alignment horizontal="center" vertical="center" wrapText="1"/>
      <protection/>
    </xf>
    <xf numFmtId="0" fontId="40" fillId="0" borderId="12" xfId="58" applyBorder="1">
      <alignment/>
      <protection/>
    </xf>
    <xf numFmtId="0" fontId="40" fillId="0" borderId="31" xfId="58" applyBorder="1" applyAlignment="1">
      <alignment horizontal="center" vertical="center" wrapText="1"/>
      <protection/>
    </xf>
    <xf numFmtId="0" fontId="40" fillId="0" borderId="32" xfId="58" applyFont="1" applyBorder="1" applyAlignment="1">
      <alignment horizontal="center" vertical="center" wrapText="1"/>
      <protection/>
    </xf>
    <xf numFmtId="0" fontId="40" fillId="0" borderId="33" xfId="58" applyBorder="1">
      <alignment/>
      <protection/>
    </xf>
    <xf numFmtId="0" fontId="40" fillId="0" borderId="25" xfId="58" applyBorder="1">
      <alignment/>
      <protection/>
    </xf>
    <xf numFmtId="0" fontId="55" fillId="0" borderId="34" xfId="58" applyFont="1" applyBorder="1">
      <alignment/>
      <protection/>
    </xf>
    <xf numFmtId="0" fontId="55" fillId="0" borderId="27" xfId="58" applyFont="1" applyBorder="1">
      <alignment/>
      <protection/>
    </xf>
    <xf numFmtId="0" fontId="40" fillId="0" borderId="34" xfId="58" applyBorder="1">
      <alignment/>
      <protection/>
    </xf>
    <xf numFmtId="0" fontId="40" fillId="0" borderId="27" xfId="58" applyBorder="1">
      <alignment/>
      <protection/>
    </xf>
    <xf numFmtId="0" fontId="40" fillId="0" borderId="35" xfId="58" applyBorder="1">
      <alignment/>
      <protection/>
    </xf>
    <xf numFmtId="0" fontId="40" fillId="0" borderId="26" xfId="58" applyBorder="1">
      <alignment/>
      <protection/>
    </xf>
    <xf numFmtId="0" fontId="40" fillId="33" borderId="34" xfId="58" applyFill="1" applyBorder="1">
      <alignment/>
      <protection/>
    </xf>
    <xf numFmtId="0" fontId="40" fillId="33" borderId="35" xfId="58" applyFill="1" applyBorder="1">
      <alignment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8" fillId="34" borderId="30" xfId="59" applyFont="1" applyFill="1" applyBorder="1" applyAlignment="1">
      <alignment horizontal="center" vertical="center" wrapText="1"/>
      <protection/>
    </xf>
    <xf numFmtId="0" fontId="19" fillId="0" borderId="30" xfId="0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7" fillId="0" borderId="31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0" borderId="33" xfId="62" applyNumberFormat="1" applyFont="1" applyFill="1" applyBorder="1" applyAlignment="1">
      <alignment horizontal="right" wrapText="1"/>
      <protection/>
    </xf>
    <xf numFmtId="10" fontId="0" fillId="0" borderId="12" xfId="0" applyNumberFormat="1" applyBorder="1" applyAlignment="1">
      <alignment/>
    </xf>
    <xf numFmtId="0" fontId="1" fillId="0" borderId="34" xfId="62" applyNumberFormat="1" applyFont="1" applyFill="1" applyBorder="1" applyAlignment="1">
      <alignment horizontal="right" wrapText="1"/>
      <protection/>
    </xf>
    <xf numFmtId="10" fontId="0" fillId="0" borderId="10" xfId="0" applyNumberFormat="1" applyBorder="1" applyAlignment="1">
      <alignment/>
    </xf>
    <xf numFmtId="0" fontId="0" fillId="0" borderId="35" xfId="0" applyFon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1" fillId="0" borderId="35" xfId="62" applyNumberFormat="1" applyFont="1" applyFill="1" applyBorder="1" applyAlignment="1">
      <alignment horizontal="right" wrapText="1"/>
      <protection/>
    </xf>
    <xf numFmtId="10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0" fontId="7" fillId="0" borderId="31" xfId="0" applyFont="1" applyBorder="1" applyAlignment="1">
      <alignment/>
    </xf>
    <xf numFmtId="10" fontId="7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10" fontId="9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2" xfId="61" applyFont="1" applyFill="1" applyBorder="1" applyAlignment="1">
      <alignment horizontal="right" wrapText="1"/>
      <protection/>
    </xf>
    <xf numFmtId="0" fontId="1" fillId="0" borderId="33" xfId="61" applyFont="1" applyFill="1" applyBorder="1" applyAlignment="1">
      <alignment horizontal="right" wrapText="1"/>
      <protection/>
    </xf>
    <xf numFmtId="0" fontId="1" fillId="0" borderId="25" xfId="61" applyFont="1" applyFill="1" applyBorder="1" applyAlignment="1">
      <alignment horizontal="right" wrapText="1"/>
      <protection/>
    </xf>
    <xf numFmtId="0" fontId="1" fillId="0" borderId="10" xfId="61" applyFont="1" applyFill="1" applyBorder="1" applyAlignment="1">
      <alignment horizontal="right" wrapText="1"/>
      <protection/>
    </xf>
    <xf numFmtId="0" fontId="1" fillId="0" borderId="34" xfId="61" applyFont="1" applyFill="1" applyBorder="1" applyAlignment="1">
      <alignment horizontal="right" wrapText="1"/>
      <protection/>
    </xf>
    <xf numFmtId="0" fontId="1" fillId="0" borderId="27" xfId="61" applyFont="1" applyFill="1" applyBorder="1" applyAlignment="1">
      <alignment horizontal="right" wrapText="1"/>
      <protection/>
    </xf>
    <xf numFmtId="0" fontId="0" fillId="0" borderId="26" xfId="0" applyFont="1" applyBorder="1" applyAlignment="1">
      <alignment horizontal="center"/>
    </xf>
    <xf numFmtId="0" fontId="1" fillId="0" borderId="11" xfId="61" applyFont="1" applyFill="1" applyBorder="1" applyAlignment="1">
      <alignment horizontal="right" wrapText="1"/>
      <protection/>
    </xf>
    <xf numFmtId="0" fontId="1" fillId="0" borderId="35" xfId="61" applyFont="1" applyFill="1" applyBorder="1" applyAlignment="1">
      <alignment horizontal="right" wrapText="1"/>
      <protection/>
    </xf>
    <xf numFmtId="0" fontId="1" fillId="0" borderId="26" xfId="61" applyFont="1" applyFill="1" applyBorder="1" applyAlignment="1">
      <alignment horizontal="right" wrapText="1"/>
      <protection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10" xfId="57" applyFont="1" applyBorder="1">
      <alignment/>
      <protection/>
    </xf>
    <xf numFmtId="0" fontId="0" fillId="0" borderId="41" xfId="57" applyBorder="1">
      <alignment/>
      <protection/>
    </xf>
    <xf numFmtId="0" fontId="9" fillId="0" borderId="41" xfId="57" applyFont="1" applyBorder="1">
      <alignment/>
      <protection/>
    </xf>
    <xf numFmtId="0" fontId="9" fillId="0" borderId="40" xfId="0" applyFont="1" applyBorder="1" applyAlignment="1">
      <alignment/>
    </xf>
    <xf numFmtId="0" fontId="0" fillId="0" borderId="41" xfId="0" applyBorder="1" applyAlignment="1">
      <alignment/>
    </xf>
    <xf numFmtId="0" fontId="9" fillId="0" borderId="41" xfId="0" applyFont="1" applyBorder="1" applyAlignment="1">
      <alignment/>
    </xf>
    <xf numFmtId="10" fontId="9" fillId="0" borderId="41" xfId="0" applyNumberFormat="1" applyFont="1" applyBorder="1" applyAlignment="1">
      <alignment/>
    </xf>
    <xf numFmtId="0" fontId="0" fillId="0" borderId="41" xfId="57" applyFont="1" applyBorder="1">
      <alignment/>
      <protection/>
    </xf>
    <xf numFmtId="0" fontId="57" fillId="0" borderId="0" xfId="58" applyFont="1" applyAlignment="1">
      <alignment horizontal="center"/>
      <protection/>
    </xf>
    <xf numFmtId="0" fontId="40" fillId="0" borderId="13" xfId="58" applyBorder="1" applyAlignment="1">
      <alignment horizontal="center"/>
      <protection/>
    </xf>
    <xf numFmtId="0" fontId="40" fillId="0" borderId="33" xfId="58" applyBorder="1" applyAlignment="1">
      <alignment horizontal="center"/>
      <protection/>
    </xf>
    <xf numFmtId="0" fontId="40" fillId="0" borderId="17" xfId="58" applyBorder="1" applyAlignment="1">
      <alignment horizontal="center"/>
      <protection/>
    </xf>
    <xf numFmtId="0" fontId="55" fillId="0" borderId="10" xfId="58" applyFont="1" applyBorder="1" applyAlignment="1">
      <alignment horizontal="left"/>
      <protection/>
    </xf>
    <xf numFmtId="0" fontId="40" fillId="0" borderId="10" xfId="58" applyFont="1" applyBorder="1" applyAlignment="1">
      <alignment horizontal="left"/>
      <protection/>
    </xf>
    <xf numFmtId="0" fontId="40" fillId="0" borderId="10" xfId="58" applyBorder="1" applyAlignment="1">
      <alignment horizontal="left"/>
      <protection/>
    </xf>
    <xf numFmtId="0" fontId="40" fillId="0" borderId="11" xfId="58" applyFont="1" applyBorder="1" applyAlignment="1">
      <alignment horizontal="left"/>
      <protection/>
    </xf>
    <xf numFmtId="0" fontId="40" fillId="0" borderId="11" xfId="58" applyBorder="1" applyAlignment="1">
      <alignment horizontal="left"/>
      <protection/>
    </xf>
    <xf numFmtId="0" fontId="3" fillId="34" borderId="13" xfId="59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34" borderId="13" xfId="59" applyFont="1" applyFill="1" applyBorder="1" applyAlignment="1">
      <alignment horizontal="center" vertical="center" wrapText="1"/>
      <protection/>
    </xf>
    <xf numFmtId="0" fontId="8" fillId="0" borderId="0" xfId="57" applyFont="1" applyAlignment="1">
      <alignment horizontal="center" wrapText="1"/>
      <protection/>
    </xf>
    <xf numFmtId="0" fontId="3" fillId="34" borderId="30" xfId="59" applyFont="1" applyFill="1" applyBorder="1" applyAlignment="1">
      <alignment horizontal="center" vertical="center" wrapText="1"/>
      <protection/>
    </xf>
    <xf numFmtId="0" fontId="3" fillId="34" borderId="14" xfId="59" applyFont="1" applyFill="1" applyBorder="1" applyAlignment="1">
      <alignment horizontal="center" vertical="center" wrapText="1"/>
      <protection/>
    </xf>
    <xf numFmtId="0" fontId="7" fillId="0" borderId="13" xfId="57" applyFont="1" applyBorder="1" applyAlignment="1">
      <alignment horizontal="center"/>
      <protection/>
    </xf>
    <xf numFmtId="0" fontId="18" fillId="34" borderId="13" xfId="59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16" fillId="34" borderId="13" xfId="59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3" xfId="57" applyFont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krievu" xfId="59"/>
    <cellStyle name="Normal_pēc_plūsmas" xfId="60"/>
    <cellStyle name="Normal_Sheet1" xfId="61"/>
    <cellStyle name="Normal_Sheet1_1" xfId="62"/>
    <cellStyle name="Normal_Sheet1_1_skolotaji_07" xfId="63"/>
    <cellStyle name="Normal_Sheet1_2" xfId="64"/>
    <cellStyle name="Normal_Sheet1_rajoni1" xfId="65"/>
    <cellStyle name="Normal_Sheet2" xfId="66"/>
    <cellStyle name="Normal_skolot_pēc_juridstatusa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5.00390625" style="102" customWidth="1"/>
    <col min="2" max="2" width="31.57421875" style="102" customWidth="1"/>
    <col min="3" max="6" width="12.7109375" style="102" customWidth="1"/>
    <col min="7" max="16384" width="9.140625" style="102" customWidth="1"/>
  </cols>
  <sheetData>
    <row r="1" spans="1:6" ht="15.75">
      <c r="A1" s="184" t="s">
        <v>156</v>
      </c>
      <c r="B1" s="184"/>
      <c r="C1" s="184"/>
      <c r="D1" s="184"/>
      <c r="E1" s="184"/>
      <c r="F1" s="184"/>
    </row>
    <row r="3" spans="1:6" ht="90">
      <c r="A3" s="185"/>
      <c r="B3" s="185"/>
      <c r="C3" s="111" t="s">
        <v>108</v>
      </c>
      <c r="D3" s="111" t="s">
        <v>65</v>
      </c>
      <c r="E3" s="114" t="s">
        <v>125</v>
      </c>
      <c r="F3" s="115" t="s">
        <v>127</v>
      </c>
    </row>
    <row r="4" spans="1:6" ht="15">
      <c r="A4" s="186"/>
      <c r="B4" s="187"/>
      <c r="C4" s="112"/>
      <c r="D4" s="112"/>
      <c r="E4" s="116"/>
      <c r="F4" s="117"/>
    </row>
    <row r="5" spans="1:6" ht="15">
      <c r="A5" s="188" t="s">
        <v>64</v>
      </c>
      <c r="B5" s="188"/>
      <c r="C5" s="104">
        <v>36727.441799999964</v>
      </c>
      <c r="D5" s="105">
        <v>27910</v>
      </c>
      <c r="E5" s="118">
        <v>24000</v>
      </c>
      <c r="F5" s="119">
        <v>830</v>
      </c>
    </row>
    <row r="6" spans="1:6" ht="15">
      <c r="A6" s="106" t="s">
        <v>109</v>
      </c>
      <c r="B6" s="106"/>
      <c r="C6" s="107"/>
      <c r="D6" s="108"/>
      <c r="E6" s="120"/>
      <c r="F6" s="121"/>
    </row>
    <row r="7" spans="1:6" ht="15">
      <c r="A7" s="108"/>
      <c r="B7" s="108" t="s">
        <v>110</v>
      </c>
      <c r="C7" s="107">
        <v>2342.21</v>
      </c>
      <c r="D7" s="108">
        <v>2985</v>
      </c>
      <c r="E7" s="120">
        <v>2910</v>
      </c>
      <c r="F7" s="121">
        <v>830</v>
      </c>
    </row>
    <row r="8" spans="1:6" ht="15">
      <c r="A8" s="108"/>
      <c r="B8" s="108" t="s">
        <v>111</v>
      </c>
      <c r="C8" s="107">
        <v>27884.772499999977</v>
      </c>
      <c r="D8" s="108">
        <v>23108</v>
      </c>
      <c r="E8" s="120">
        <v>20028</v>
      </c>
      <c r="F8" s="121">
        <v>828</v>
      </c>
    </row>
    <row r="9" spans="1:6" ht="15">
      <c r="A9" s="108"/>
      <c r="B9" s="108" t="s">
        <v>112</v>
      </c>
      <c r="C9" s="107">
        <v>781.2610000000003</v>
      </c>
      <c r="D9" s="108">
        <v>2600</v>
      </c>
      <c r="E9" s="120">
        <v>2480</v>
      </c>
      <c r="F9" s="121">
        <v>542</v>
      </c>
    </row>
    <row r="10" spans="1:6" ht="15">
      <c r="A10" s="108"/>
      <c r="B10" s="108" t="s">
        <v>113</v>
      </c>
      <c r="C10" s="107">
        <v>1305.2130000000002</v>
      </c>
      <c r="D10" s="108">
        <v>1393</v>
      </c>
      <c r="E10" s="120">
        <v>1247</v>
      </c>
      <c r="F10" s="121">
        <v>136</v>
      </c>
    </row>
    <row r="11" spans="1:6" ht="15">
      <c r="A11" s="108"/>
      <c r="B11" s="108" t="s">
        <v>114</v>
      </c>
      <c r="C11" s="107">
        <v>1059.313</v>
      </c>
      <c r="D11" s="108">
        <v>1178</v>
      </c>
      <c r="E11" s="120">
        <v>1076</v>
      </c>
      <c r="F11" s="121">
        <v>351</v>
      </c>
    </row>
    <row r="12" spans="1:6" ht="15">
      <c r="A12" s="108"/>
      <c r="B12" s="108" t="s">
        <v>115</v>
      </c>
      <c r="C12" s="107">
        <v>81.231</v>
      </c>
      <c r="D12" s="108">
        <v>105</v>
      </c>
      <c r="E12" s="120">
        <v>93</v>
      </c>
      <c r="F12" s="121">
        <v>53</v>
      </c>
    </row>
    <row r="13" spans="1:6" ht="15">
      <c r="A13" s="108"/>
      <c r="B13" s="108" t="s">
        <v>116</v>
      </c>
      <c r="C13" s="107">
        <v>308.702</v>
      </c>
      <c r="D13" s="108">
        <v>408</v>
      </c>
      <c r="E13" s="120">
        <v>297</v>
      </c>
      <c r="F13" s="121">
        <v>391</v>
      </c>
    </row>
    <row r="14" spans="1:6" ht="15">
      <c r="A14" s="108"/>
      <c r="B14" s="108" t="s">
        <v>117</v>
      </c>
      <c r="C14" s="107">
        <v>255.22999999999993</v>
      </c>
      <c r="D14" s="108">
        <v>478</v>
      </c>
      <c r="E14" s="120">
        <v>330</v>
      </c>
      <c r="F14" s="121">
        <v>439</v>
      </c>
    </row>
    <row r="15" spans="1:6" ht="15">
      <c r="A15" s="108"/>
      <c r="B15" s="108" t="s">
        <v>118</v>
      </c>
      <c r="C15" s="107">
        <v>598.198</v>
      </c>
      <c r="D15" s="108">
        <v>913</v>
      </c>
      <c r="E15" s="120">
        <v>856</v>
      </c>
      <c r="F15" s="121">
        <v>697</v>
      </c>
    </row>
    <row r="16" spans="1:6" ht="15">
      <c r="A16" s="108"/>
      <c r="B16" s="108" t="s">
        <v>119</v>
      </c>
      <c r="C16" s="107">
        <v>1310.3692999999998</v>
      </c>
      <c r="D16" s="108">
        <v>4631</v>
      </c>
      <c r="E16" s="120">
        <v>3635</v>
      </c>
      <c r="F16" s="121">
        <v>653</v>
      </c>
    </row>
    <row r="17" spans="1:6" ht="15">
      <c r="A17" s="108"/>
      <c r="B17" s="108" t="s">
        <v>120</v>
      </c>
      <c r="C17" s="107">
        <v>274.837</v>
      </c>
      <c r="D17" s="108">
        <v>321</v>
      </c>
      <c r="E17" s="120">
        <v>285</v>
      </c>
      <c r="F17" s="121">
        <v>289</v>
      </c>
    </row>
    <row r="18" spans="1:6" ht="15">
      <c r="A18" s="108"/>
      <c r="B18" s="108" t="s">
        <v>121</v>
      </c>
      <c r="C18" s="107">
        <v>116.564</v>
      </c>
      <c r="D18" s="108">
        <v>216</v>
      </c>
      <c r="E18" s="120">
        <v>187</v>
      </c>
      <c r="F18" s="121">
        <v>141</v>
      </c>
    </row>
    <row r="19" spans="1:6" ht="15">
      <c r="A19" s="108"/>
      <c r="B19" s="108" t="s">
        <v>122</v>
      </c>
      <c r="C19" s="107">
        <v>107.39099999999998</v>
      </c>
      <c r="D19" s="108">
        <v>174</v>
      </c>
      <c r="E19" s="120">
        <v>157</v>
      </c>
      <c r="F19" s="121">
        <v>50</v>
      </c>
    </row>
    <row r="20" spans="1:6" ht="15">
      <c r="A20" s="108"/>
      <c r="B20" s="108" t="s">
        <v>123</v>
      </c>
      <c r="C20" s="107">
        <v>76.87499999999994</v>
      </c>
      <c r="D20" s="108">
        <v>246</v>
      </c>
      <c r="E20" s="120">
        <v>208</v>
      </c>
      <c r="F20" s="121">
        <v>138</v>
      </c>
    </row>
    <row r="21" spans="1:6" ht="15">
      <c r="A21" s="109"/>
      <c r="B21" s="109" t="s">
        <v>124</v>
      </c>
      <c r="C21" s="110">
        <v>225.27499999999998</v>
      </c>
      <c r="D21" s="109">
        <v>408</v>
      </c>
      <c r="E21" s="122">
        <v>330</v>
      </c>
      <c r="F21" s="123">
        <v>139</v>
      </c>
    </row>
    <row r="22" spans="1:6" ht="15">
      <c r="A22" s="113"/>
      <c r="B22" s="113"/>
      <c r="C22" s="113"/>
      <c r="D22" s="113"/>
      <c r="E22" s="116"/>
      <c r="F22" s="117"/>
    </row>
    <row r="23" spans="1:6" ht="15">
      <c r="A23" s="108"/>
      <c r="B23" s="108"/>
      <c r="C23" s="108"/>
      <c r="D23" s="108"/>
      <c r="E23" s="120"/>
      <c r="F23" s="121"/>
    </row>
    <row r="24" spans="1:6" ht="15">
      <c r="A24" s="189" t="s">
        <v>128</v>
      </c>
      <c r="B24" s="190"/>
      <c r="C24" s="108">
        <v>671.93</v>
      </c>
      <c r="D24" s="108">
        <v>756</v>
      </c>
      <c r="E24" s="124"/>
      <c r="F24" s="121">
        <v>496</v>
      </c>
    </row>
    <row r="25" spans="1:6" ht="15">
      <c r="A25" s="191" t="s">
        <v>129</v>
      </c>
      <c r="B25" s="192"/>
      <c r="C25" s="110">
        <v>12542.617999999999</v>
      </c>
      <c r="D25" s="109">
        <v>12565</v>
      </c>
      <c r="E25" s="125"/>
      <c r="F25" s="123">
        <v>659</v>
      </c>
    </row>
  </sheetData>
  <sheetProtection/>
  <mergeCells count="6">
    <mergeCell ref="A1:F1"/>
    <mergeCell ref="A3:B3"/>
    <mergeCell ref="A4:B4"/>
    <mergeCell ref="A5:B5"/>
    <mergeCell ref="A24:B24"/>
    <mergeCell ref="A25:B2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&amp;L&amp;8PKD Politikas plānošanas nodaļa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23.421875" style="0" customWidth="1"/>
    <col min="3" max="5" width="16.7109375" style="0" customWidth="1"/>
  </cols>
  <sheetData>
    <row r="1" spans="1:5" ht="29.25" customHeight="1">
      <c r="A1" s="195" t="s">
        <v>157</v>
      </c>
      <c r="B1" s="195"/>
      <c r="C1" s="195"/>
      <c r="D1" s="195"/>
      <c r="E1" s="195"/>
    </row>
    <row r="2" spans="1:2" ht="12.75">
      <c r="A2" s="81"/>
      <c r="B2" s="81"/>
    </row>
    <row r="3" spans="1:5" ht="48.75" customHeight="1">
      <c r="A3" s="206" t="s">
        <v>99</v>
      </c>
      <c r="B3" s="206"/>
      <c r="C3" s="138" t="s">
        <v>66</v>
      </c>
      <c r="D3" s="139" t="s">
        <v>147</v>
      </c>
      <c r="E3" s="139" t="s">
        <v>148</v>
      </c>
    </row>
    <row r="4" spans="1:5" ht="12.75">
      <c r="A4" s="78">
        <v>41</v>
      </c>
      <c r="B4" s="78" t="s">
        <v>57</v>
      </c>
      <c r="C4" s="140">
        <v>2774</v>
      </c>
      <c r="D4" s="8">
        <v>129</v>
      </c>
      <c r="E4" s="141">
        <f>D4/C4</f>
        <v>0.04650324441240086</v>
      </c>
    </row>
    <row r="5" spans="1:5" ht="12.75">
      <c r="A5" s="79">
        <v>42</v>
      </c>
      <c r="B5" s="79" t="s">
        <v>58</v>
      </c>
      <c r="C5" s="142">
        <v>3114</v>
      </c>
      <c r="D5" s="9">
        <v>53</v>
      </c>
      <c r="E5" s="143">
        <f aca="true" t="shared" si="0" ref="E5:E24">D5/C5</f>
        <v>0.0170199100834939</v>
      </c>
    </row>
    <row r="6" spans="1:5" ht="12.75">
      <c r="A6" s="79">
        <v>43</v>
      </c>
      <c r="B6" s="79" t="s">
        <v>59</v>
      </c>
      <c r="C6" s="142">
        <v>3778</v>
      </c>
      <c r="D6" s="9">
        <v>211</v>
      </c>
      <c r="E6" s="143">
        <f t="shared" si="0"/>
        <v>0.05584965590259396</v>
      </c>
    </row>
    <row r="7" spans="1:5" ht="12.75">
      <c r="A7" s="79">
        <v>44</v>
      </c>
      <c r="B7" s="79" t="s">
        <v>60</v>
      </c>
      <c r="C7" s="142">
        <v>3446</v>
      </c>
      <c r="D7" s="9">
        <v>161</v>
      </c>
      <c r="E7" s="143">
        <f t="shared" si="0"/>
        <v>0.04672083575159605</v>
      </c>
    </row>
    <row r="8" spans="1:5" ht="12.75">
      <c r="A8" s="79">
        <v>45</v>
      </c>
      <c r="B8" s="79" t="s">
        <v>61</v>
      </c>
      <c r="C8" s="142">
        <v>2765</v>
      </c>
      <c r="D8" s="9">
        <v>117</v>
      </c>
      <c r="E8" s="143">
        <f t="shared" si="0"/>
        <v>0.04231464737793852</v>
      </c>
    </row>
    <row r="9" spans="1:5" ht="12.75">
      <c r="A9" s="79" t="s">
        <v>0</v>
      </c>
      <c r="B9" s="79" t="s">
        <v>62</v>
      </c>
      <c r="C9" s="142">
        <v>253</v>
      </c>
      <c r="D9" s="9">
        <v>8</v>
      </c>
      <c r="E9" s="143">
        <f t="shared" si="0"/>
        <v>0.03162055335968379</v>
      </c>
    </row>
    <row r="10" spans="1:5" ht="12.75">
      <c r="A10" s="79" t="s">
        <v>1</v>
      </c>
      <c r="B10" s="79" t="s">
        <v>63</v>
      </c>
      <c r="C10" s="142">
        <v>489</v>
      </c>
      <c r="D10" s="9">
        <v>14</v>
      </c>
      <c r="E10" s="143">
        <f t="shared" si="0"/>
        <v>0.028629856850715747</v>
      </c>
    </row>
    <row r="11" spans="1:5" ht="12.75">
      <c r="A11" s="1" t="s">
        <v>2</v>
      </c>
      <c r="B11" s="1" t="s">
        <v>3</v>
      </c>
      <c r="C11" s="142">
        <v>1022</v>
      </c>
      <c r="D11" s="9">
        <v>34</v>
      </c>
      <c r="E11" s="143">
        <f t="shared" si="0"/>
        <v>0.033268101761252444</v>
      </c>
    </row>
    <row r="12" spans="1:5" ht="12.75">
      <c r="A12" s="1" t="s">
        <v>4</v>
      </c>
      <c r="B12" s="1" t="s">
        <v>5</v>
      </c>
      <c r="C12" s="142">
        <v>632</v>
      </c>
      <c r="D12" s="9">
        <v>52</v>
      </c>
      <c r="E12" s="143">
        <f t="shared" si="0"/>
        <v>0.08227848101265822</v>
      </c>
    </row>
    <row r="13" spans="1:5" ht="12.75">
      <c r="A13" s="1" t="s">
        <v>6</v>
      </c>
      <c r="B13" s="1" t="s">
        <v>7</v>
      </c>
      <c r="C13" s="142">
        <v>525</v>
      </c>
      <c r="D13" s="9">
        <v>28</v>
      </c>
      <c r="E13" s="143">
        <f t="shared" si="0"/>
        <v>0.05333333333333334</v>
      </c>
    </row>
    <row r="14" spans="1:5" ht="12.75">
      <c r="A14" s="1" t="s">
        <v>8</v>
      </c>
      <c r="B14" s="1" t="s">
        <v>9</v>
      </c>
      <c r="C14" s="142">
        <v>821</v>
      </c>
      <c r="D14" s="9">
        <v>58</v>
      </c>
      <c r="E14" s="143">
        <f t="shared" si="0"/>
        <v>0.07064555420219244</v>
      </c>
    </row>
    <row r="15" spans="1:5" ht="12.75">
      <c r="A15" s="1" t="s">
        <v>10</v>
      </c>
      <c r="B15" s="1" t="s">
        <v>11</v>
      </c>
      <c r="C15" s="142">
        <v>492</v>
      </c>
      <c r="D15" s="9">
        <v>12</v>
      </c>
      <c r="E15" s="143">
        <f t="shared" si="0"/>
        <v>0.024390243902439025</v>
      </c>
    </row>
    <row r="16" spans="1:5" ht="12.75">
      <c r="A16" s="1" t="s">
        <v>12</v>
      </c>
      <c r="B16" s="1" t="s">
        <v>13</v>
      </c>
      <c r="C16" s="142">
        <v>385</v>
      </c>
      <c r="D16" s="9">
        <v>23</v>
      </c>
      <c r="E16" s="143">
        <f t="shared" si="0"/>
        <v>0.05974025974025974</v>
      </c>
    </row>
    <row r="17" spans="1:5" ht="12.75">
      <c r="A17" s="2"/>
      <c r="B17" s="2" t="s">
        <v>14</v>
      </c>
      <c r="C17" s="144">
        <f>SUM(C18:C23)</f>
        <v>7414</v>
      </c>
      <c r="D17" s="84">
        <f>SUM(D18:D23)</f>
        <v>559</v>
      </c>
      <c r="E17" s="145">
        <f t="shared" si="0"/>
        <v>0.07539789587267332</v>
      </c>
    </row>
    <row r="18" spans="1:5" ht="12.75">
      <c r="A18" s="3" t="s">
        <v>15</v>
      </c>
      <c r="B18" s="3" t="s">
        <v>16</v>
      </c>
      <c r="C18" s="140">
        <v>880</v>
      </c>
      <c r="D18" s="8">
        <v>75</v>
      </c>
      <c r="E18" s="141">
        <f t="shared" si="0"/>
        <v>0.08522727272727272</v>
      </c>
    </row>
    <row r="19" spans="1:5" ht="12.75">
      <c r="A19" s="4" t="s">
        <v>17</v>
      </c>
      <c r="B19" s="4" t="s">
        <v>18</v>
      </c>
      <c r="C19" s="142">
        <v>1126</v>
      </c>
      <c r="D19" s="9">
        <v>86</v>
      </c>
      <c r="E19" s="143">
        <f t="shared" si="0"/>
        <v>0.0763765541740675</v>
      </c>
    </row>
    <row r="20" spans="1:5" ht="12.75">
      <c r="A20" s="4" t="s">
        <v>19</v>
      </c>
      <c r="B20" s="4" t="s">
        <v>20</v>
      </c>
      <c r="C20" s="142">
        <v>1818</v>
      </c>
      <c r="D20" s="9">
        <v>133</v>
      </c>
      <c r="E20" s="143">
        <f t="shared" si="0"/>
        <v>0.07315731573157316</v>
      </c>
    </row>
    <row r="21" spans="1:5" ht="12.75">
      <c r="A21" s="4" t="s">
        <v>21</v>
      </c>
      <c r="B21" s="4" t="s">
        <v>22</v>
      </c>
      <c r="C21" s="142">
        <v>1792</v>
      </c>
      <c r="D21" s="9">
        <v>122</v>
      </c>
      <c r="E21" s="143">
        <f t="shared" si="0"/>
        <v>0.06808035714285714</v>
      </c>
    </row>
    <row r="22" spans="1:5" ht="12.75">
      <c r="A22" s="4" t="s">
        <v>23</v>
      </c>
      <c r="B22" s="4" t="s">
        <v>24</v>
      </c>
      <c r="C22" s="142">
        <v>979</v>
      </c>
      <c r="D22" s="9">
        <v>74</v>
      </c>
      <c r="E22" s="143">
        <f t="shared" si="0"/>
        <v>0.0755873340143003</v>
      </c>
    </row>
    <row r="23" spans="1:5" ht="12.75">
      <c r="A23" s="5" t="s">
        <v>25</v>
      </c>
      <c r="B23" s="5" t="s">
        <v>26</v>
      </c>
      <c r="C23" s="146">
        <v>819</v>
      </c>
      <c r="D23" s="11">
        <v>69</v>
      </c>
      <c r="E23" s="147">
        <f t="shared" si="0"/>
        <v>0.08424908424908426</v>
      </c>
    </row>
    <row r="24" spans="1:5" ht="12.75">
      <c r="A24" s="148"/>
      <c r="B24" s="7" t="s">
        <v>27</v>
      </c>
      <c r="C24" s="149">
        <f>SUM(C4:C17)</f>
        <v>27910</v>
      </c>
      <c r="D24" s="86">
        <f>SUM(D4:D17)</f>
        <v>1459</v>
      </c>
      <c r="E24" s="150">
        <f t="shared" si="0"/>
        <v>0.052275170189896095</v>
      </c>
    </row>
    <row r="25" spans="1:5" ht="12.75">
      <c r="A25" s="8"/>
      <c r="B25" s="8"/>
      <c r="C25" s="8"/>
      <c r="D25" s="8"/>
      <c r="E25" s="8"/>
    </row>
    <row r="26" spans="1:5" ht="12.75">
      <c r="A26" s="180"/>
      <c r="B26" s="176" t="s">
        <v>150</v>
      </c>
      <c r="C26" s="181">
        <v>27250</v>
      </c>
      <c r="D26" s="181">
        <v>987</v>
      </c>
      <c r="E26" s="182">
        <v>0.03622018348623853</v>
      </c>
    </row>
    <row r="27" spans="1:5" ht="12.75">
      <c r="A27" s="151"/>
      <c r="B27" s="54" t="s">
        <v>55</v>
      </c>
      <c r="C27" s="43">
        <v>32236</v>
      </c>
      <c r="D27" s="43">
        <v>2540</v>
      </c>
      <c r="E27" s="152">
        <v>0.07879389502419655</v>
      </c>
    </row>
  </sheetData>
  <sheetProtection/>
  <mergeCells count="2">
    <mergeCell ref="A1:E1"/>
    <mergeCell ref="A3:B3"/>
  </mergeCells>
  <printOptions/>
  <pageMargins left="0.7480314960629921" right="0.7874015748031497" top="0.984251968503937" bottom="0" header="0.5905511811023623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65" customWidth="1"/>
    <col min="2" max="2" width="18.28125" style="65" customWidth="1"/>
    <col min="3" max="10" width="8.7109375" style="65" customWidth="1"/>
    <col min="11" max="16384" width="9.140625" style="65" customWidth="1"/>
  </cols>
  <sheetData>
    <row r="1" spans="1:10" ht="31.5" customHeight="1">
      <c r="A1" s="200" t="s">
        <v>158</v>
      </c>
      <c r="B1" s="200"/>
      <c r="C1" s="200"/>
      <c r="D1" s="200"/>
      <c r="E1" s="200"/>
      <c r="F1" s="200"/>
      <c r="G1" s="200"/>
      <c r="H1" s="200"/>
      <c r="I1" s="200"/>
      <c r="J1" s="200"/>
    </row>
    <row r="3" spans="1:10" ht="15" customHeight="1">
      <c r="A3" s="199" t="s">
        <v>99</v>
      </c>
      <c r="B3" s="199"/>
      <c r="C3" s="209" t="s">
        <v>66</v>
      </c>
      <c r="D3" s="203" t="s">
        <v>100</v>
      </c>
      <c r="E3" s="203"/>
      <c r="F3" s="203"/>
      <c r="G3" s="203"/>
      <c r="H3" s="203"/>
      <c r="I3" s="203"/>
      <c r="J3" s="203"/>
    </row>
    <row r="4" spans="1:10" ht="15" customHeight="1">
      <c r="A4" s="199"/>
      <c r="B4" s="199"/>
      <c r="C4" s="209"/>
      <c r="D4" s="92" t="s">
        <v>101</v>
      </c>
      <c r="E4" s="92" t="s">
        <v>102</v>
      </c>
      <c r="F4" s="92" t="s">
        <v>103</v>
      </c>
      <c r="G4" s="92" t="s">
        <v>104</v>
      </c>
      <c r="H4" s="92" t="s">
        <v>105</v>
      </c>
      <c r="I4" s="92" t="s">
        <v>106</v>
      </c>
      <c r="J4" s="92" t="s">
        <v>107</v>
      </c>
    </row>
    <row r="5" spans="1:10" ht="12.75" customHeight="1">
      <c r="A5" s="78">
        <v>41</v>
      </c>
      <c r="B5" s="78" t="s">
        <v>57</v>
      </c>
      <c r="C5" s="16">
        <v>2774</v>
      </c>
      <c r="D5" s="16">
        <v>194</v>
      </c>
      <c r="E5" s="16">
        <v>194</v>
      </c>
      <c r="F5" s="16">
        <v>199</v>
      </c>
      <c r="G5" s="16">
        <v>183</v>
      </c>
      <c r="H5" s="16">
        <v>808</v>
      </c>
      <c r="I5" s="16">
        <v>1056</v>
      </c>
      <c r="J5" s="16">
        <v>140</v>
      </c>
    </row>
    <row r="6" spans="1:10" ht="12.75">
      <c r="A6" s="79">
        <v>42</v>
      </c>
      <c r="B6" s="79" t="s">
        <v>58</v>
      </c>
      <c r="C6" s="13">
        <v>3114</v>
      </c>
      <c r="D6" s="13">
        <v>199</v>
      </c>
      <c r="E6" s="13">
        <v>230</v>
      </c>
      <c r="F6" s="13">
        <v>234</v>
      </c>
      <c r="G6" s="13">
        <v>243</v>
      </c>
      <c r="H6" s="13">
        <v>975</v>
      </c>
      <c r="I6" s="13">
        <v>1075</v>
      </c>
      <c r="J6" s="13">
        <v>158</v>
      </c>
    </row>
    <row r="7" spans="1:10" ht="12.75">
      <c r="A7" s="79">
        <v>43</v>
      </c>
      <c r="B7" s="79" t="s">
        <v>59</v>
      </c>
      <c r="C7" s="13">
        <v>3778</v>
      </c>
      <c r="D7" s="13">
        <v>234</v>
      </c>
      <c r="E7" s="13">
        <v>281</v>
      </c>
      <c r="F7" s="13">
        <v>281</v>
      </c>
      <c r="G7" s="13">
        <v>256</v>
      </c>
      <c r="H7" s="13">
        <v>1041</v>
      </c>
      <c r="I7" s="13">
        <v>1495</v>
      </c>
      <c r="J7" s="13">
        <v>190</v>
      </c>
    </row>
    <row r="8" spans="1:10" ht="12.75">
      <c r="A8" s="79">
        <v>44</v>
      </c>
      <c r="B8" s="79" t="s">
        <v>60</v>
      </c>
      <c r="C8" s="13">
        <v>3446</v>
      </c>
      <c r="D8" s="13">
        <v>252</v>
      </c>
      <c r="E8" s="13">
        <v>300</v>
      </c>
      <c r="F8" s="13">
        <v>262</v>
      </c>
      <c r="G8" s="13">
        <v>279</v>
      </c>
      <c r="H8" s="13">
        <v>1140</v>
      </c>
      <c r="I8" s="13">
        <v>1131</v>
      </c>
      <c r="J8" s="13">
        <v>82</v>
      </c>
    </row>
    <row r="9" spans="1:10" ht="12.75">
      <c r="A9" s="79">
        <v>45</v>
      </c>
      <c r="B9" s="79" t="s">
        <v>61</v>
      </c>
      <c r="C9" s="13">
        <v>2765</v>
      </c>
      <c r="D9" s="13">
        <v>152</v>
      </c>
      <c r="E9" s="13">
        <v>202</v>
      </c>
      <c r="F9" s="13">
        <v>210</v>
      </c>
      <c r="G9" s="13">
        <v>188</v>
      </c>
      <c r="H9" s="13">
        <v>859</v>
      </c>
      <c r="I9" s="13">
        <v>1008</v>
      </c>
      <c r="J9" s="13">
        <v>146</v>
      </c>
    </row>
    <row r="10" spans="1:10" ht="12.75">
      <c r="A10" s="79" t="s">
        <v>0</v>
      </c>
      <c r="B10" s="79" t="s">
        <v>62</v>
      </c>
      <c r="C10" s="13">
        <v>253</v>
      </c>
      <c r="D10" s="13">
        <v>15</v>
      </c>
      <c r="E10" s="13">
        <v>17</v>
      </c>
      <c r="F10" s="13">
        <v>12</v>
      </c>
      <c r="G10" s="13">
        <v>15</v>
      </c>
      <c r="H10" s="13">
        <v>81</v>
      </c>
      <c r="I10" s="13">
        <v>113</v>
      </c>
      <c r="J10" s="13">
        <v>0</v>
      </c>
    </row>
    <row r="11" spans="1:10" ht="12.75">
      <c r="A11" s="79" t="s">
        <v>1</v>
      </c>
      <c r="B11" s="79" t="s">
        <v>63</v>
      </c>
      <c r="C11" s="13">
        <v>489</v>
      </c>
      <c r="D11" s="13">
        <v>49</v>
      </c>
      <c r="E11" s="13">
        <v>29</v>
      </c>
      <c r="F11" s="13">
        <v>22</v>
      </c>
      <c r="G11" s="13">
        <v>23</v>
      </c>
      <c r="H11" s="13">
        <v>178</v>
      </c>
      <c r="I11" s="13">
        <v>183</v>
      </c>
      <c r="J11" s="13">
        <v>5</v>
      </c>
    </row>
    <row r="12" spans="1:10" ht="12.75">
      <c r="A12" s="79" t="s">
        <v>2</v>
      </c>
      <c r="B12" s="79" t="s">
        <v>3</v>
      </c>
      <c r="C12" s="13">
        <v>1022</v>
      </c>
      <c r="D12" s="13">
        <v>60</v>
      </c>
      <c r="E12" s="13">
        <v>45</v>
      </c>
      <c r="F12" s="13">
        <v>74</v>
      </c>
      <c r="G12" s="13">
        <v>50</v>
      </c>
      <c r="H12" s="13">
        <v>344</v>
      </c>
      <c r="I12" s="13">
        <v>444</v>
      </c>
      <c r="J12" s="13">
        <v>5</v>
      </c>
    </row>
    <row r="13" spans="1:10" ht="12.75">
      <c r="A13" s="79" t="s">
        <v>4</v>
      </c>
      <c r="B13" s="79" t="s">
        <v>5</v>
      </c>
      <c r="C13" s="13">
        <v>632</v>
      </c>
      <c r="D13" s="13">
        <v>16</v>
      </c>
      <c r="E13" s="13">
        <v>38</v>
      </c>
      <c r="F13" s="13">
        <v>35</v>
      </c>
      <c r="G13" s="13">
        <v>33</v>
      </c>
      <c r="H13" s="13">
        <v>154</v>
      </c>
      <c r="I13" s="13">
        <v>353</v>
      </c>
      <c r="J13" s="13">
        <v>3</v>
      </c>
    </row>
    <row r="14" spans="1:10" ht="12.75">
      <c r="A14" s="79" t="s">
        <v>6</v>
      </c>
      <c r="B14" s="79" t="s">
        <v>7</v>
      </c>
      <c r="C14" s="13">
        <v>525</v>
      </c>
      <c r="D14" s="13">
        <v>30</v>
      </c>
      <c r="E14" s="13">
        <v>31</v>
      </c>
      <c r="F14" s="13">
        <v>44</v>
      </c>
      <c r="G14" s="13">
        <v>37</v>
      </c>
      <c r="H14" s="13">
        <v>181</v>
      </c>
      <c r="I14" s="13">
        <v>199</v>
      </c>
      <c r="J14" s="13">
        <v>3</v>
      </c>
    </row>
    <row r="15" spans="1:10" ht="12.75">
      <c r="A15" s="79" t="s">
        <v>8</v>
      </c>
      <c r="B15" s="79" t="s">
        <v>9</v>
      </c>
      <c r="C15" s="13">
        <v>821</v>
      </c>
      <c r="D15" s="13">
        <v>53</v>
      </c>
      <c r="E15" s="13">
        <v>52</v>
      </c>
      <c r="F15" s="13">
        <v>47</v>
      </c>
      <c r="G15" s="13">
        <v>59</v>
      </c>
      <c r="H15" s="13">
        <v>230</v>
      </c>
      <c r="I15" s="13">
        <v>378</v>
      </c>
      <c r="J15" s="13">
        <v>2</v>
      </c>
    </row>
    <row r="16" spans="1:10" ht="12.75">
      <c r="A16" s="79" t="s">
        <v>10</v>
      </c>
      <c r="B16" s="79" t="s">
        <v>11</v>
      </c>
      <c r="C16" s="13">
        <v>492</v>
      </c>
      <c r="D16" s="13">
        <v>27</v>
      </c>
      <c r="E16" s="13">
        <v>32</v>
      </c>
      <c r="F16" s="13">
        <v>31</v>
      </c>
      <c r="G16" s="13">
        <v>25</v>
      </c>
      <c r="H16" s="13">
        <v>178</v>
      </c>
      <c r="I16" s="13">
        <v>197</v>
      </c>
      <c r="J16" s="13">
        <v>2</v>
      </c>
    </row>
    <row r="17" spans="1:10" ht="12.75">
      <c r="A17" s="79" t="s">
        <v>12</v>
      </c>
      <c r="B17" s="79" t="s">
        <v>13</v>
      </c>
      <c r="C17" s="13">
        <v>385</v>
      </c>
      <c r="D17" s="13">
        <v>32</v>
      </c>
      <c r="E17" s="13">
        <v>28</v>
      </c>
      <c r="F17" s="13">
        <v>27</v>
      </c>
      <c r="G17" s="13">
        <v>28</v>
      </c>
      <c r="H17" s="13">
        <v>87</v>
      </c>
      <c r="I17" s="13">
        <v>182</v>
      </c>
      <c r="J17" s="13">
        <v>1</v>
      </c>
    </row>
    <row r="18" spans="1:10" ht="12.75">
      <c r="A18" s="96"/>
      <c r="B18" s="96" t="s">
        <v>14</v>
      </c>
      <c r="C18" s="70">
        <f aca="true" t="shared" si="0" ref="C18:J18">SUM(C19:C24)</f>
        <v>7414</v>
      </c>
      <c r="D18" s="70">
        <f t="shared" si="0"/>
        <v>560</v>
      </c>
      <c r="E18" s="70">
        <f t="shared" si="0"/>
        <v>463</v>
      </c>
      <c r="F18" s="70">
        <f t="shared" si="0"/>
        <v>594</v>
      </c>
      <c r="G18" s="70">
        <f t="shared" si="0"/>
        <v>492</v>
      </c>
      <c r="H18" s="70">
        <f t="shared" si="0"/>
        <v>2225</v>
      </c>
      <c r="I18" s="70">
        <f t="shared" si="0"/>
        <v>3010</v>
      </c>
      <c r="J18" s="70">
        <f t="shared" si="0"/>
        <v>70</v>
      </c>
    </row>
    <row r="19" spans="1:10" ht="12.75">
      <c r="A19" s="97" t="s">
        <v>15</v>
      </c>
      <c r="B19" s="97" t="s">
        <v>16</v>
      </c>
      <c r="C19" s="16">
        <v>880</v>
      </c>
      <c r="D19" s="16">
        <v>118</v>
      </c>
      <c r="E19" s="16">
        <v>44</v>
      </c>
      <c r="F19" s="16">
        <v>66</v>
      </c>
      <c r="G19" s="16">
        <v>58</v>
      </c>
      <c r="H19" s="16">
        <v>214</v>
      </c>
      <c r="I19" s="16">
        <v>376</v>
      </c>
      <c r="J19" s="16">
        <v>4</v>
      </c>
    </row>
    <row r="20" spans="1:10" ht="12.75">
      <c r="A20" s="98" t="s">
        <v>17</v>
      </c>
      <c r="B20" s="98" t="s">
        <v>18</v>
      </c>
      <c r="C20" s="13">
        <v>1126</v>
      </c>
      <c r="D20" s="13">
        <v>73</v>
      </c>
      <c r="E20" s="13">
        <v>79</v>
      </c>
      <c r="F20" s="13">
        <v>94</v>
      </c>
      <c r="G20" s="13">
        <v>79</v>
      </c>
      <c r="H20" s="13">
        <v>391</v>
      </c>
      <c r="I20" s="13">
        <v>400</v>
      </c>
      <c r="J20" s="13">
        <v>10</v>
      </c>
    </row>
    <row r="21" spans="1:10" ht="12.75">
      <c r="A21" s="98" t="s">
        <v>19</v>
      </c>
      <c r="B21" s="98" t="s">
        <v>77</v>
      </c>
      <c r="C21" s="13">
        <v>1818</v>
      </c>
      <c r="D21" s="13">
        <v>95</v>
      </c>
      <c r="E21" s="13">
        <v>109</v>
      </c>
      <c r="F21" s="13">
        <v>150</v>
      </c>
      <c r="G21" s="13">
        <v>125</v>
      </c>
      <c r="H21" s="13">
        <v>631</v>
      </c>
      <c r="I21" s="13">
        <v>689</v>
      </c>
      <c r="J21" s="13">
        <v>19</v>
      </c>
    </row>
    <row r="22" spans="1:10" ht="13.5" customHeight="1">
      <c r="A22" s="98" t="s">
        <v>21</v>
      </c>
      <c r="B22" s="98" t="s">
        <v>78</v>
      </c>
      <c r="C22" s="13">
        <v>1792</v>
      </c>
      <c r="D22" s="13">
        <v>175</v>
      </c>
      <c r="E22" s="13">
        <v>142</v>
      </c>
      <c r="F22" s="13">
        <v>150</v>
      </c>
      <c r="G22" s="13">
        <v>103</v>
      </c>
      <c r="H22" s="13">
        <v>500</v>
      </c>
      <c r="I22" s="13">
        <v>703</v>
      </c>
      <c r="J22" s="13">
        <v>19</v>
      </c>
    </row>
    <row r="23" spans="1:10" ht="12.75" customHeight="1">
      <c r="A23" s="98" t="s">
        <v>23</v>
      </c>
      <c r="B23" s="98" t="s">
        <v>79</v>
      </c>
      <c r="C23" s="13">
        <v>979</v>
      </c>
      <c r="D23" s="13">
        <v>62</v>
      </c>
      <c r="E23" s="13">
        <v>50</v>
      </c>
      <c r="F23" s="13">
        <v>70</v>
      </c>
      <c r="G23" s="13">
        <v>64</v>
      </c>
      <c r="H23" s="13">
        <v>288</v>
      </c>
      <c r="I23" s="13">
        <v>432</v>
      </c>
      <c r="J23" s="13">
        <v>13</v>
      </c>
    </row>
    <row r="24" spans="1:10" ht="12.75">
      <c r="A24" s="99" t="s">
        <v>25</v>
      </c>
      <c r="B24" s="99" t="s">
        <v>26</v>
      </c>
      <c r="C24" s="17">
        <v>819</v>
      </c>
      <c r="D24" s="17">
        <v>37</v>
      </c>
      <c r="E24" s="17">
        <v>39</v>
      </c>
      <c r="F24" s="17">
        <v>64</v>
      </c>
      <c r="G24" s="17">
        <v>63</v>
      </c>
      <c r="H24" s="17">
        <v>201</v>
      </c>
      <c r="I24" s="17">
        <v>410</v>
      </c>
      <c r="J24" s="17">
        <v>5</v>
      </c>
    </row>
    <row r="25" spans="1:10" ht="12.75">
      <c r="A25" s="93"/>
      <c r="B25" s="100" t="s">
        <v>27</v>
      </c>
      <c r="C25" s="101">
        <f aca="true" t="shared" si="1" ref="C25:J25">SUM(C5:C18)</f>
        <v>27910</v>
      </c>
      <c r="D25" s="101">
        <f t="shared" si="1"/>
        <v>1873</v>
      </c>
      <c r="E25" s="101">
        <f t="shared" si="1"/>
        <v>1942</v>
      </c>
      <c r="F25" s="101">
        <f t="shared" si="1"/>
        <v>2072</v>
      </c>
      <c r="G25" s="101">
        <f t="shared" si="1"/>
        <v>1911</v>
      </c>
      <c r="H25" s="101">
        <f t="shared" si="1"/>
        <v>8481</v>
      </c>
      <c r="I25" s="101">
        <f t="shared" si="1"/>
        <v>10824</v>
      </c>
      <c r="J25" s="101">
        <f t="shared" si="1"/>
        <v>807</v>
      </c>
    </row>
    <row r="26" spans="1:10" ht="12.75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ht="12.75">
      <c r="A27" s="183"/>
      <c r="B27" s="176" t="s">
        <v>150</v>
      </c>
      <c r="C27" s="178">
        <v>27250</v>
      </c>
      <c r="D27" s="178">
        <v>2023</v>
      </c>
      <c r="E27" s="178">
        <v>2052</v>
      </c>
      <c r="F27" s="178">
        <v>2281</v>
      </c>
      <c r="G27" s="178">
        <v>2762</v>
      </c>
      <c r="H27" s="178">
        <v>10856</v>
      </c>
      <c r="I27" s="178">
        <v>6868</v>
      </c>
      <c r="J27" s="178">
        <v>408</v>
      </c>
    </row>
    <row r="28" spans="1:10" ht="12.75">
      <c r="A28" s="95"/>
      <c r="B28" s="80" t="s">
        <v>55</v>
      </c>
      <c r="C28" s="80">
        <v>32236</v>
      </c>
      <c r="D28" s="80">
        <v>1494</v>
      </c>
      <c r="E28" s="80">
        <v>2180</v>
      </c>
      <c r="F28" s="80">
        <v>2568</v>
      </c>
      <c r="G28" s="80">
        <v>2266</v>
      </c>
      <c r="H28" s="80">
        <v>9549</v>
      </c>
      <c r="I28" s="80">
        <v>11882</v>
      </c>
      <c r="J28" s="80">
        <v>2297</v>
      </c>
    </row>
  </sheetData>
  <sheetProtection/>
  <mergeCells count="4">
    <mergeCell ref="A1:J1"/>
    <mergeCell ref="A3:B4"/>
    <mergeCell ref="C3:C4"/>
    <mergeCell ref="D3:J3"/>
  </mergeCells>
  <printOptions/>
  <pageMargins left="0.5511811023622047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102" customWidth="1"/>
    <col min="2" max="2" width="31.57421875" style="102" customWidth="1"/>
    <col min="3" max="6" width="12.7109375" style="102" customWidth="1"/>
    <col min="7" max="16384" width="9.140625" style="102" customWidth="1"/>
  </cols>
  <sheetData>
    <row r="1" spans="1:6" ht="15.75">
      <c r="A1" s="184" t="s">
        <v>156</v>
      </c>
      <c r="B1" s="184"/>
      <c r="C1" s="184"/>
      <c r="D1" s="184"/>
      <c r="E1" s="184"/>
      <c r="F1" s="184"/>
    </row>
    <row r="2" ht="15"/>
    <row r="3" spans="1:6" ht="75">
      <c r="A3" s="185"/>
      <c r="B3" s="185"/>
      <c r="C3" s="111" t="s">
        <v>108</v>
      </c>
      <c r="D3" s="111" t="s">
        <v>65</v>
      </c>
      <c r="E3" s="103" t="s">
        <v>125</v>
      </c>
      <c r="F3" s="103" t="s">
        <v>126</v>
      </c>
    </row>
    <row r="4" spans="1:6" ht="15">
      <c r="A4" s="186"/>
      <c r="B4" s="187"/>
      <c r="C4" s="112"/>
      <c r="D4" s="112"/>
      <c r="E4" s="113"/>
      <c r="F4" s="113"/>
    </row>
    <row r="5" spans="1:6" ht="15">
      <c r="A5" s="188" t="s">
        <v>64</v>
      </c>
      <c r="B5" s="188"/>
      <c r="C5" s="104">
        <v>36727.441799999964</v>
      </c>
      <c r="D5" s="105">
        <v>27910</v>
      </c>
      <c r="E5" s="105">
        <v>24000</v>
      </c>
      <c r="F5" s="105">
        <v>830</v>
      </c>
    </row>
    <row r="6" spans="1:6" ht="15">
      <c r="A6" s="106" t="s">
        <v>109</v>
      </c>
      <c r="B6" s="106"/>
      <c r="C6" s="107"/>
      <c r="D6" s="108"/>
      <c r="E6" s="108"/>
      <c r="F6" s="108"/>
    </row>
    <row r="7" spans="1:6" ht="15">
      <c r="A7" s="108"/>
      <c r="B7" s="108" t="s">
        <v>110</v>
      </c>
      <c r="C7" s="107">
        <v>2342.21</v>
      </c>
      <c r="D7" s="108">
        <v>2985</v>
      </c>
      <c r="E7" s="108">
        <v>2910</v>
      </c>
      <c r="F7" s="108">
        <v>830</v>
      </c>
    </row>
    <row r="8" spans="1:6" ht="15">
      <c r="A8" s="108"/>
      <c r="B8" s="108" t="s">
        <v>111</v>
      </c>
      <c r="C8" s="107">
        <v>27884.772499999977</v>
      </c>
      <c r="D8" s="108">
        <v>23108</v>
      </c>
      <c r="E8" s="108">
        <v>20028</v>
      </c>
      <c r="F8" s="108">
        <v>828</v>
      </c>
    </row>
    <row r="9" spans="1:6" ht="15">
      <c r="A9" s="108"/>
      <c r="B9" s="108" t="s">
        <v>112</v>
      </c>
      <c r="C9" s="107">
        <v>781.2610000000003</v>
      </c>
      <c r="D9" s="108">
        <v>2600</v>
      </c>
      <c r="E9" s="108">
        <v>2480</v>
      </c>
      <c r="F9" s="108">
        <v>542</v>
      </c>
    </row>
    <row r="10" spans="1:6" ht="15">
      <c r="A10" s="108"/>
      <c r="B10" s="108" t="s">
        <v>113</v>
      </c>
      <c r="C10" s="107">
        <v>1305.2130000000002</v>
      </c>
      <c r="D10" s="108">
        <v>1393</v>
      </c>
      <c r="E10" s="108">
        <v>1247</v>
      </c>
      <c r="F10" s="108">
        <v>136</v>
      </c>
    </row>
    <row r="11" spans="1:6" ht="15">
      <c r="A11" s="108"/>
      <c r="B11" s="108" t="s">
        <v>114</v>
      </c>
      <c r="C11" s="107">
        <v>1059.313</v>
      </c>
      <c r="D11" s="108">
        <v>1178</v>
      </c>
      <c r="E11" s="108">
        <v>1076</v>
      </c>
      <c r="F11" s="108">
        <v>351</v>
      </c>
    </row>
    <row r="12" spans="1:6" ht="15">
      <c r="A12" s="108"/>
      <c r="B12" s="108" t="s">
        <v>115</v>
      </c>
      <c r="C12" s="107">
        <v>81.231</v>
      </c>
      <c r="D12" s="108">
        <v>105</v>
      </c>
      <c r="E12" s="108">
        <v>93</v>
      </c>
      <c r="F12" s="108">
        <v>53</v>
      </c>
    </row>
    <row r="13" spans="1:6" ht="15">
      <c r="A13" s="108"/>
      <c r="B13" s="108" t="s">
        <v>116</v>
      </c>
      <c r="C13" s="107">
        <v>308.702</v>
      </c>
      <c r="D13" s="108">
        <v>408</v>
      </c>
      <c r="E13" s="108">
        <v>297</v>
      </c>
      <c r="F13" s="108">
        <v>391</v>
      </c>
    </row>
    <row r="14" spans="1:6" ht="15">
      <c r="A14" s="108"/>
      <c r="B14" s="108" t="s">
        <v>117</v>
      </c>
      <c r="C14" s="107">
        <v>255.22999999999993</v>
      </c>
      <c r="D14" s="108">
        <v>478</v>
      </c>
      <c r="E14" s="108">
        <v>330</v>
      </c>
      <c r="F14" s="108">
        <v>439</v>
      </c>
    </row>
    <row r="15" spans="1:6" ht="15">
      <c r="A15" s="108"/>
      <c r="B15" s="108" t="s">
        <v>118</v>
      </c>
      <c r="C15" s="107">
        <v>598.198</v>
      </c>
      <c r="D15" s="108">
        <v>913</v>
      </c>
      <c r="E15" s="108">
        <v>856</v>
      </c>
      <c r="F15" s="108">
        <v>697</v>
      </c>
    </row>
    <row r="16" spans="1:6" ht="15">
      <c r="A16" s="108"/>
      <c r="B16" s="108" t="s">
        <v>119</v>
      </c>
      <c r="C16" s="107">
        <v>1310.3692999999998</v>
      </c>
      <c r="D16" s="108">
        <v>4631</v>
      </c>
      <c r="E16" s="108">
        <v>3635</v>
      </c>
      <c r="F16" s="108">
        <v>653</v>
      </c>
    </row>
    <row r="17" spans="1:6" ht="15">
      <c r="A17" s="108"/>
      <c r="B17" s="108" t="s">
        <v>120</v>
      </c>
      <c r="C17" s="107">
        <v>274.837</v>
      </c>
      <c r="D17" s="108">
        <v>321</v>
      </c>
      <c r="E17" s="108">
        <v>285</v>
      </c>
      <c r="F17" s="108">
        <v>289</v>
      </c>
    </row>
    <row r="18" spans="1:6" ht="15">
      <c r="A18" s="108"/>
      <c r="B18" s="108" t="s">
        <v>121</v>
      </c>
      <c r="C18" s="107">
        <v>116.564</v>
      </c>
      <c r="D18" s="108">
        <v>216</v>
      </c>
      <c r="E18" s="108">
        <v>187</v>
      </c>
      <c r="F18" s="108">
        <v>141</v>
      </c>
    </row>
    <row r="19" spans="1:6" ht="15">
      <c r="A19" s="108"/>
      <c r="B19" s="108" t="s">
        <v>122</v>
      </c>
      <c r="C19" s="107">
        <v>107.39099999999998</v>
      </c>
      <c r="D19" s="108">
        <v>174</v>
      </c>
      <c r="E19" s="108">
        <v>157</v>
      </c>
      <c r="F19" s="108">
        <v>50</v>
      </c>
    </row>
    <row r="20" spans="1:6" ht="15">
      <c r="A20" s="108"/>
      <c r="B20" s="108" t="s">
        <v>123</v>
      </c>
      <c r="C20" s="107">
        <v>76.87499999999994</v>
      </c>
      <c r="D20" s="108">
        <v>246</v>
      </c>
      <c r="E20" s="108">
        <v>208</v>
      </c>
      <c r="F20" s="108">
        <v>138</v>
      </c>
    </row>
    <row r="21" spans="1:6" ht="15">
      <c r="A21" s="109"/>
      <c r="B21" s="109" t="s">
        <v>124</v>
      </c>
      <c r="C21" s="110">
        <v>225.27499999999998</v>
      </c>
      <c r="D21" s="109">
        <v>408</v>
      </c>
      <c r="E21" s="109">
        <v>330</v>
      </c>
      <c r="F21" s="109">
        <v>139</v>
      </c>
    </row>
  </sheetData>
  <sheetProtection/>
  <mergeCells count="4">
    <mergeCell ref="A3:B3"/>
    <mergeCell ref="A4:B4"/>
    <mergeCell ref="A5:B5"/>
    <mergeCell ref="A1:F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5">
      <c r="A1" s="194" t="s">
        <v>151</v>
      </c>
      <c r="B1" s="194"/>
      <c r="C1" s="194"/>
      <c r="D1" s="194"/>
      <c r="E1" s="194"/>
      <c r="F1" s="194"/>
      <c r="G1" s="194"/>
    </row>
    <row r="3" spans="1:7" ht="12.75">
      <c r="A3" s="193" t="s">
        <v>56</v>
      </c>
      <c r="B3" s="193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78">
        <v>41</v>
      </c>
      <c r="B4" s="78" t="s">
        <v>57</v>
      </c>
      <c r="C4" s="16">
        <f>SUM(D4:G4)</f>
        <v>2774</v>
      </c>
      <c r="D4" s="26">
        <v>105</v>
      </c>
      <c r="E4" s="26">
        <v>1178</v>
      </c>
      <c r="F4" s="26">
        <v>1213</v>
      </c>
      <c r="G4" s="26">
        <v>278</v>
      </c>
    </row>
    <row r="5" spans="1:7" ht="12.75">
      <c r="A5" s="79">
        <v>42</v>
      </c>
      <c r="B5" s="79" t="s">
        <v>58</v>
      </c>
      <c r="C5" s="13">
        <f aca="true" t="shared" si="0" ref="C5:C16">SUM(D5:G5)</f>
        <v>3114</v>
      </c>
      <c r="D5" s="27">
        <v>13</v>
      </c>
      <c r="E5" s="27">
        <v>1219</v>
      </c>
      <c r="F5" s="27">
        <v>1549</v>
      </c>
      <c r="G5" s="27">
        <v>333</v>
      </c>
    </row>
    <row r="6" spans="1:7" ht="12.75">
      <c r="A6" s="79">
        <v>43</v>
      </c>
      <c r="B6" s="79" t="s">
        <v>59</v>
      </c>
      <c r="C6" s="13">
        <f t="shared" si="0"/>
        <v>3778</v>
      </c>
      <c r="D6" s="13">
        <v>127</v>
      </c>
      <c r="E6" s="27">
        <v>1193</v>
      </c>
      <c r="F6" s="27">
        <v>2189</v>
      </c>
      <c r="G6" s="27">
        <v>269</v>
      </c>
    </row>
    <row r="7" spans="1:7" ht="12.75">
      <c r="A7" s="79">
        <v>44</v>
      </c>
      <c r="B7" s="79" t="s">
        <v>60</v>
      </c>
      <c r="C7" s="13">
        <f t="shared" si="0"/>
        <v>3446</v>
      </c>
      <c r="D7" s="27">
        <v>93</v>
      </c>
      <c r="E7" s="27">
        <v>1587</v>
      </c>
      <c r="F7" s="27">
        <v>1405</v>
      </c>
      <c r="G7" s="27">
        <v>361</v>
      </c>
    </row>
    <row r="8" spans="1:7" ht="12.75">
      <c r="A8" s="79">
        <v>45</v>
      </c>
      <c r="B8" s="79" t="s">
        <v>61</v>
      </c>
      <c r="C8" s="13">
        <f t="shared" si="0"/>
        <v>2765</v>
      </c>
      <c r="D8" s="27">
        <v>58</v>
      </c>
      <c r="E8" s="27">
        <v>1098</v>
      </c>
      <c r="F8" s="27">
        <v>1395</v>
      </c>
      <c r="G8" s="27">
        <v>214</v>
      </c>
    </row>
    <row r="9" spans="1:7" ht="12.75">
      <c r="A9" s="79" t="s">
        <v>0</v>
      </c>
      <c r="B9" s="79" t="s">
        <v>62</v>
      </c>
      <c r="C9" s="13">
        <f t="shared" si="0"/>
        <v>253</v>
      </c>
      <c r="D9" s="24"/>
      <c r="E9" s="27">
        <v>76</v>
      </c>
      <c r="F9" s="27">
        <v>177</v>
      </c>
      <c r="G9" s="27"/>
    </row>
    <row r="10" spans="1:7" ht="12.75">
      <c r="A10" s="79" t="s">
        <v>1</v>
      </c>
      <c r="B10" s="79" t="s">
        <v>63</v>
      </c>
      <c r="C10" s="13">
        <f t="shared" si="0"/>
        <v>489</v>
      </c>
      <c r="D10" s="27"/>
      <c r="E10" s="27">
        <v>81</v>
      </c>
      <c r="F10" s="27">
        <v>336</v>
      </c>
      <c r="G10" s="27">
        <v>72</v>
      </c>
    </row>
    <row r="11" spans="1:7" ht="12.75">
      <c r="A11" s="1" t="s">
        <v>2</v>
      </c>
      <c r="B11" s="1" t="s">
        <v>3</v>
      </c>
      <c r="C11" s="13">
        <f t="shared" si="0"/>
        <v>1022</v>
      </c>
      <c r="D11" s="24"/>
      <c r="E11" s="27">
        <v>111</v>
      </c>
      <c r="F11" s="27">
        <v>772</v>
      </c>
      <c r="G11" s="27">
        <v>139</v>
      </c>
    </row>
    <row r="12" spans="1:7" ht="12.75">
      <c r="A12" s="1" t="s">
        <v>4</v>
      </c>
      <c r="B12" s="1" t="s">
        <v>5</v>
      </c>
      <c r="C12" s="13">
        <f t="shared" si="0"/>
        <v>632</v>
      </c>
      <c r="D12" s="27"/>
      <c r="E12" s="27">
        <v>169</v>
      </c>
      <c r="F12" s="27">
        <v>371</v>
      </c>
      <c r="G12" s="27">
        <v>92</v>
      </c>
    </row>
    <row r="13" spans="1:7" ht="12.75">
      <c r="A13" s="1" t="s">
        <v>6</v>
      </c>
      <c r="B13" s="1" t="s">
        <v>7</v>
      </c>
      <c r="C13" s="13">
        <f t="shared" si="0"/>
        <v>525</v>
      </c>
      <c r="D13" s="27">
        <v>81</v>
      </c>
      <c r="E13" s="27">
        <v>123</v>
      </c>
      <c r="F13" s="27">
        <v>294</v>
      </c>
      <c r="G13" s="27">
        <v>27</v>
      </c>
    </row>
    <row r="14" spans="1:7" ht="12.75">
      <c r="A14" s="1" t="s">
        <v>8</v>
      </c>
      <c r="B14" s="1" t="s">
        <v>9</v>
      </c>
      <c r="C14" s="13">
        <f t="shared" si="0"/>
        <v>821</v>
      </c>
      <c r="D14" s="27">
        <v>29</v>
      </c>
      <c r="E14" s="27">
        <v>141</v>
      </c>
      <c r="F14" s="27">
        <v>590</v>
      </c>
      <c r="G14" s="27">
        <v>61</v>
      </c>
    </row>
    <row r="15" spans="1:7" ht="12.75">
      <c r="A15" s="1" t="s">
        <v>10</v>
      </c>
      <c r="B15" s="1" t="s">
        <v>11</v>
      </c>
      <c r="C15" s="13">
        <f t="shared" si="0"/>
        <v>492</v>
      </c>
      <c r="D15" s="9"/>
      <c r="E15" s="27"/>
      <c r="F15" s="27">
        <v>430</v>
      </c>
      <c r="G15" s="27">
        <v>62</v>
      </c>
    </row>
    <row r="16" spans="1:7" ht="12.75">
      <c r="A16" s="1" t="s">
        <v>12</v>
      </c>
      <c r="B16" s="1" t="s">
        <v>13</v>
      </c>
      <c r="C16" s="13">
        <f t="shared" si="0"/>
        <v>385</v>
      </c>
      <c r="D16" s="9"/>
      <c r="E16" s="27">
        <v>99</v>
      </c>
      <c r="F16" s="27">
        <v>286</v>
      </c>
      <c r="G16" s="9"/>
    </row>
    <row r="17" spans="1:7" ht="12.75">
      <c r="A17" s="2"/>
      <c r="B17" s="2" t="s">
        <v>14</v>
      </c>
      <c r="C17" s="21">
        <f>SUM(C18:C23)</f>
        <v>7414</v>
      </c>
      <c r="D17" s="21">
        <f>SUM(D18:D23)</f>
        <v>159</v>
      </c>
      <c r="E17" s="21">
        <f>SUM(E18:E23)</f>
        <v>643</v>
      </c>
      <c r="F17" s="21">
        <f>SUM(F18:F23)</f>
        <v>5941</v>
      </c>
      <c r="G17" s="21">
        <f>SUM(G18:G23)</f>
        <v>671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880</v>
      </c>
      <c r="D18" s="26">
        <v>34</v>
      </c>
      <c r="E18" s="26">
        <v>209</v>
      </c>
      <c r="F18" s="26">
        <v>548</v>
      </c>
      <c r="G18" s="26">
        <v>89</v>
      </c>
    </row>
    <row r="19" spans="1:7" ht="12.75">
      <c r="A19" s="4" t="s">
        <v>17</v>
      </c>
      <c r="B19" s="4" t="s">
        <v>18</v>
      </c>
      <c r="C19" s="13">
        <f t="shared" si="1"/>
        <v>1126</v>
      </c>
      <c r="D19" s="27">
        <v>63</v>
      </c>
      <c r="E19" s="27">
        <v>47</v>
      </c>
      <c r="F19" s="27">
        <v>971</v>
      </c>
      <c r="G19" s="27">
        <v>45</v>
      </c>
    </row>
    <row r="20" spans="1:7" ht="12.75">
      <c r="A20" s="4" t="s">
        <v>19</v>
      </c>
      <c r="B20" s="4" t="s">
        <v>20</v>
      </c>
      <c r="C20" s="13">
        <f t="shared" si="1"/>
        <v>1818</v>
      </c>
      <c r="D20" s="27">
        <v>29</v>
      </c>
      <c r="E20" s="27">
        <v>204</v>
      </c>
      <c r="F20" s="27">
        <v>1359</v>
      </c>
      <c r="G20" s="27">
        <v>226</v>
      </c>
    </row>
    <row r="21" spans="1:7" ht="12.75">
      <c r="A21" s="4" t="s">
        <v>21</v>
      </c>
      <c r="B21" s="4" t="s">
        <v>22</v>
      </c>
      <c r="C21" s="13">
        <f t="shared" si="1"/>
        <v>1792</v>
      </c>
      <c r="D21" s="13">
        <v>6</v>
      </c>
      <c r="E21" s="27">
        <v>62</v>
      </c>
      <c r="F21" s="27">
        <v>1585</v>
      </c>
      <c r="G21" s="27">
        <v>139</v>
      </c>
    </row>
    <row r="22" spans="1:7" ht="12.75">
      <c r="A22" s="4" t="s">
        <v>23</v>
      </c>
      <c r="B22" s="4" t="s">
        <v>24</v>
      </c>
      <c r="C22" s="13">
        <f t="shared" si="1"/>
        <v>979</v>
      </c>
      <c r="D22" s="27">
        <v>27</v>
      </c>
      <c r="E22" s="27">
        <v>93</v>
      </c>
      <c r="F22" s="27">
        <v>821</v>
      </c>
      <c r="G22" s="27">
        <v>38</v>
      </c>
    </row>
    <row r="23" spans="1:7" ht="12.75">
      <c r="A23" s="5" t="s">
        <v>25</v>
      </c>
      <c r="B23" s="5" t="s">
        <v>26</v>
      </c>
      <c r="C23" s="17">
        <f t="shared" si="1"/>
        <v>819</v>
      </c>
      <c r="D23" s="28"/>
      <c r="E23" s="28">
        <v>28</v>
      </c>
      <c r="F23" s="28">
        <v>657</v>
      </c>
      <c r="G23" s="28">
        <v>134</v>
      </c>
    </row>
    <row r="24" spans="1:7" ht="12.75">
      <c r="A24" s="6"/>
      <c r="B24" s="7" t="s">
        <v>27</v>
      </c>
      <c r="C24" s="15">
        <f>SUM(C4:C17)</f>
        <v>27910</v>
      </c>
      <c r="D24" s="15">
        <f>SUM(D4:D17)</f>
        <v>665</v>
      </c>
      <c r="E24" s="15">
        <f>SUM(E4:E17)</f>
        <v>7718</v>
      </c>
      <c r="F24" s="15">
        <f>SUM(F4:F17)</f>
        <v>16948</v>
      </c>
      <c r="G24" s="15">
        <f>SUM(G4:G17)</f>
        <v>2579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2"/>
      <c r="B26" s="77" t="s">
        <v>150</v>
      </c>
      <c r="C26" s="25">
        <v>27250</v>
      </c>
      <c r="D26" s="25">
        <v>692</v>
      </c>
      <c r="E26" s="25">
        <v>7595</v>
      </c>
      <c r="F26" s="25">
        <v>16469</v>
      </c>
      <c r="G26" s="25">
        <v>2494</v>
      </c>
    </row>
    <row r="27" spans="1:7" ht="12.75">
      <c r="A27" s="22"/>
      <c r="B27" s="77" t="s">
        <v>55</v>
      </c>
      <c r="C27" s="25">
        <v>32236</v>
      </c>
      <c r="D27" s="25">
        <v>953</v>
      </c>
      <c r="E27" s="25">
        <v>9992</v>
      </c>
      <c r="F27" s="25">
        <v>18473</v>
      </c>
      <c r="G27" s="25">
        <v>2818</v>
      </c>
    </row>
    <row r="28" spans="1:7" ht="12.75">
      <c r="A28" s="22"/>
      <c r="B28" s="25" t="s">
        <v>50</v>
      </c>
      <c r="C28" s="25">
        <v>32471</v>
      </c>
      <c r="D28" s="25">
        <v>909</v>
      </c>
      <c r="E28" s="25">
        <v>10101</v>
      </c>
      <c r="F28" s="25">
        <v>18666</v>
      </c>
      <c r="G28" s="25">
        <v>2795</v>
      </c>
    </row>
    <row r="29" spans="1:7" ht="12.75">
      <c r="A29" s="22"/>
      <c r="B29" s="25" t="s">
        <v>46</v>
      </c>
      <c r="C29" s="25">
        <v>32879</v>
      </c>
      <c r="D29" s="25">
        <v>1031</v>
      </c>
      <c r="E29" s="25">
        <v>10239</v>
      </c>
      <c r="F29" s="25">
        <v>18868</v>
      </c>
      <c r="G29" s="25">
        <v>2741</v>
      </c>
    </row>
    <row r="30" spans="1:7" ht="12.75">
      <c r="A30" s="22"/>
      <c r="B30" s="25" t="s">
        <v>40</v>
      </c>
      <c r="C30" s="25">
        <v>33278</v>
      </c>
      <c r="D30" s="25">
        <v>1034</v>
      </c>
      <c r="E30" s="25">
        <v>10352</v>
      </c>
      <c r="F30" s="25">
        <v>19098</v>
      </c>
      <c r="G30" s="25">
        <v>2794</v>
      </c>
    </row>
    <row r="31" spans="1:7" ht="12.75">
      <c r="A31" s="22"/>
      <c r="B31" s="25" t="s">
        <v>34</v>
      </c>
      <c r="C31" s="25">
        <v>33324</v>
      </c>
      <c r="D31" s="25">
        <v>1012</v>
      </c>
      <c r="E31" s="25">
        <v>10293</v>
      </c>
      <c r="F31" s="25">
        <v>19266</v>
      </c>
      <c r="G31" s="25">
        <v>2753</v>
      </c>
    </row>
    <row r="32" spans="1:7" ht="12.75">
      <c r="A32" s="22"/>
      <c r="B32" s="25" t="s">
        <v>35</v>
      </c>
      <c r="C32" s="25">
        <v>33067</v>
      </c>
      <c r="D32" s="25">
        <v>1015</v>
      </c>
      <c r="E32" s="25">
        <v>10203</v>
      </c>
      <c r="F32" s="25">
        <v>19174</v>
      </c>
      <c r="G32" s="25">
        <v>2675</v>
      </c>
    </row>
    <row r="33" spans="1:7" ht="12.75">
      <c r="A33" s="22"/>
      <c r="B33" s="23" t="s">
        <v>36</v>
      </c>
      <c r="C33" s="23">
        <v>32723</v>
      </c>
      <c r="D33" s="23">
        <v>1046</v>
      </c>
      <c r="E33" s="23">
        <v>9996</v>
      </c>
      <c r="F33" s="23">
        <v>19104</v>
      </c>
      <c r="G33" s="23">
        <v>2577</v>
      </c>
    </row>
    <row r="34" spans="1:7" ht="12.75">
      <c r="A34" s="22"/>
      <c r="B34" s="23" t="s">
        <v>37</v>
      </c>
      <c r="C34" s="23">
        <v>32612</v>
      </c>
      <c r="D34" s="23">
        <v>1137</v>
      </c>
      <c r="E34" s="23">
        <v>9802</v>
      </c>
      <c r="F34" s="23">
        <v>19160</v>
      </c>
      <c r="G34" s="23">
        <v>2513</v>
      </c>
    </row>
    <row r="35" spans="1:7" ht="12.75">
      <c r="A35" s="9"/>
      <c r="B35" s="19" t="s">
        <v>38</v>
      </c>
      <c r="C35" s="19">
        <v>32936</v>
      </c>
      <c r="D35" s="19">
        <v>888</v>
      </c>
      <c r="E35" s="19">
        <v>10012</v>
      </c>
      <c r="F35" s="19">
        <v>19469</v>
      </c>
      <c r="G35" s="19">
        <v>2567</v>
      </c>
    </row>
    <row r="36" spans="1:7" ht="12.75">
      <c r="A36" s="9"/>
      <c r="B36" s="10" t="s">
        <v>28</v>
      </c>
      <c r="C36" s="19">
        <v>33650</v>
      </c>
      <c r="D36" s="19">
        <v>1138</v>
      </c>
      <c r="E36" s="19">
        <v>10304</v>
      </c>
      <c r="F36" s="19">
        <v>20075</v>
      </c>
      <c r="G36" s="19">
        <v>2133</v>
      </c>
    </row>
    <row r="37" spans="1:7" ht="12.75">
      <c r="A37" s="11"/>
      <c r="B37" s="12" t="s">
        <v>39</v>
      </c>
      <c r="C37" s="20">
        <v>33912</v>
      </c>
      <c r="D37" s="20">
        <v>1200</v>
      </c>
      <c r="E37" s="20">
        <v>10604</v>
      </c>
      <c r="F37" s="20">
        <v>19981</v>
      </c>
      <c r="G37" s="20">
        <v>2127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4.25" customHeight="1">
      <c r="A1" s="195" t="s">
        <v>152</v>
      </c>
      <c r="B1" s="195"/>
      <c r="C1" s="195"/>
      <c r="D1" s="195"/>
      <c r="E1" s="195"/>
      <c r="F1" s="195"/>
      <c r="G1" s="195"/>
    </row>
    <row r="3" spans="1:7" ht="12.75">
      <c r="A3" s="193" t="s">
        <v>56</v>
      </c>
      <c r="B3" s="193"/>
      <c r="C3" s="14" t="s">
        <v>29</v>
      </c>
      <c r="D3" s="14" t="s">
        <v>30</v>
      </c>
      <c r="E3" s="14" t="s">
        <v>31</v>
      </c>
      <c r="F3" s="14" t="s">
        <v>32</v>
      </c>
      <c r="G3" s="14" t="s">
        <v>33</v>
      </c>
    </row>
    <row r="4" spans="1:7" ht="12.75">
      <c r="A4" s="78">
        <v>41</v>
      </c>
      <c r="B4" s="78" t="s">
        <v>57</v>
      </c>
      <c r="C4" s="16">
        <f aca="true" t="shared" si="0" ref="C4:C16">SUM(D4:G4)</f>
        <v>2427</v>
      </c>
      <c r="D4" s="26">
        <v>100</v>
      </c>
      <c r="E4" s="26">
        <v>1039</v>
      </c>
      <c r="F4" s="26">
        <v>1053</v>
      </c>
      <c r="G4" s="26">
        <v>235</v>
      </c>
    </row>
    <row r="5" spans="1:7" ht="12.75">
      <c r="A5" s="79">
        <v>42</v>
      </c>
      <c r="B5" s="79" t="s">
        <v>58</v>
      </c>
      <c r="C5" s="13">
        <f t="shared" si="0"/>
        <v>2692</v>
      </c>
      <c r="D5" s="27">
        <v>12</v>
      </c>
      <c r="E5" s="27">
        <v>1054</v>
      </c>
      <c r="F5" s="27">
        <v>1362</v>
      </c>
      <c r="G5" s="27">
        <v>264</v>
      </c>
    </row>
    <row r="6" spans="1:7" ht="12.75">
      <c r="A6" s="79">
        <v>43</v>
      </c>
      <c r="B6" s="79" t="s">
        <v>59</v>
      </c>
      <c r="C6" s="13">
        <f t="shared" si="0"/>
        <v>3341</v>
      </c>
      <c r="D6" s="27">
        <v>121</v>
      </c>
      <c r="E6" s="27">
        <v>1060</v>
      </c>
      <c r="F6" s="27">
        <v>1926</v>
      </c>
      <c r="G6" s="27">
        <v>234</v>
      </c>
    </row>
    <row r="7" spans="1:7" ht="12.75">
      <c r="A7" s="79">
        <v>44</v>
      </c>
      <c r="B7" s="79" t="s">
        <v>60</v>
      </c>
      <c r="C7" s="13">
        <f t="shared" si="0"/>
        <v>3015</v>
      </c>
      <c r="D7" s="27">
        <v>88</v>
      </c>
      <c r="E7" s="27">
        <v>1397</v>
      </c>
      <c r="F7" s="27">
        <v>1209</v>
      </c>
      <c r="G7" s="27">
        <v>321</v>
      </c>
    </row>
    <row r="8" spans="1:7" ht="12.75">
      <c r="A8" s="79">
        <v>45</v>
      </c>
      <c r="B8" s="79" t="s">
        <v>61</v>
      </c>
      <c r="C8" s="13">
        <f t="shared" si="0"/>
        <v>2440</v>
      </c>
      <c r="D8" s="27">
        <v>53</v>
      </c>
      <c r="E8" s="27">
        <v>978</v>
      </c>
      <c r="F8" s="27">
        <v>1225</v>
      </c>
      <c r="G8" s="27">
        <v>184</v>
      </c>
    </row>
    <row r="9" spans="1:7" ht="12.75">
      <c r="A9" s="79" t="s">
        <v>0</v>
      </c>
      <c r="B9" s="79" t="s">
        <v>62</v>
      </c>
      <c r="C9" s="13">
        <f t="shared" si="0"/>
        <v>220</v>
      </c>
      <c r="D9" s="27"/>
      <c r="E9" s="27">
        <v>64</v>
      </c>
      <c r="F9" s="27">
        <v>156</v>
      </c>
      <c r="G9" s="27"/>
    </row>
    <row r="10" spans="1:7" ht="12.75">
      <c r="A10" s="79" t="s">
        <v>1</v>
      </c>
      <c r="B10" s="79" t="s">
        <v>63</v>
      </c>
      <c r="C10" s="13">
        <f t="shared" si="0"/>
        <v>440</v>
      </c>
      <c r="D10" s="27"/>
      <c r="E10" s="27">
        <v>76</v>
      </c>
      <c r="F10" s="27">
        <v>286</v>
      </c>
      <c r="G10" s="27">
        <v>78</v>
      </c>
    </row>
    <row r="11" spans="1:7" ht="12.75">
      <c r="A11" s="1" t="s">
        <v>2</v>
      </c>
      <c r="B11" s="1" t="s">
        <v>3</v>
      </c>
      <c r="C11" s="13">
        <f t="shared" si="0"/>
        <v>837</v>
      </c>
      <c r="D11" s="24"/>
      <c r="E11" s="27">
        <v>104</v>
      </c>
      <c r="F11" s="27">
        <v>691</v>
      </c>
      <c r="G11" s="27">
        <v>42</v>
      </c>
    </row>
    <row r="12" spans="1:7" ht="12.75">
      <c r="A12" s="1" t="s">
        <v>4</v>
      </c>
      <c r="B12" s="1" t="s">
        <v>5</v>
      </c>
      <c r="C12" s="13">
        <f t="shared" si="0"/>
        <v>695</v>
      </c>
      <c r="D12" s="27"/>
      <c r="E12" s="27">
        <v>160</v>
      </c>
      <c r="F12" s="27">
        <v>324</v>
      </c>
      <c r="G12" s="27">
        <v>211</v>
      </c>
    </row>
    <row r="13" spans="1:7" ht="12.75">
      <c r="A13" s="1" t="s">
        <v>6</v>
      </c>
      <c r="B13" s="1" t="s">
        <v>7</v>
      </c>
      <c r="C13" s="13">
        <f t="shared" si="0"/>
        <v>571</v>
      </c>
      <c r="D13" s="27">
        <v>75</v>
      </c>
      <c r="E13" s="27">
        <v>113</v>
      </c>
      <c r="F13" s="27">
        <v>260</v>
      </c>
      <c r="G13" s="27">
        <v>123</v>
      </c>
    </row>
    <row r="14" spans="1:7" ht="12.75">
      <c r="A14" s="1" t="s">
        <v>8</v>
      </c>
      <c r="B14" s="1" t="s">
        <v>9</v>
      </c>
      <c r="C14" s="13">
        <f t="shared" si="0"/>
        <v>725</v>
      </c>
      <c r="D14" s="27">
        <v>29</v>
      </c>
      <c r="E14" s="27">
        <v>132</v>
      </c>
      <c r="F14" s="27">
        <v>531</v>
      </c>
      <c r="G14" s="27">
        <v>33</v>
      </c>
    </row>
    <row r="15" spans="1:7" ht="12.75">
      <c r="A15" s="1" t="s">
        <v>10</v>
      </c>
      <c r="B15" s="1" t="s">
        <v>11</v>
      </c>
      <c r="C15" s="13">
        <f t="shared" si="0"/>
        <v>502</v>
      </c>
      <c r="D15" s="9"/>
      <c r="E15" s="27"/>
      <c r="F15" s="27">
        <v>384</v>
      </c>
      <c r="G15" s="27">
        <v>118</v>
      </c>
    </row>
    <row r="16" spans="1:7" ht="12.75">
      <c r="A16" s="1" t="s">
        <v>12</v>
      </c>
      <c r="B16" s="1" t="s">
        <v>13</v>
      </c>
      <c r="C16" s="13">
        <f t="shared" si="0"/>
        <v>351</v>
      </c>
      <c r="D16" s="9"/>
      <c r="E16" s="27">
        <v>91</v>
      </c>
      <c r="F16" s="27">
        <v>260</v>
      </c>
      <c r="G16" s="9"/>
    </row>
    <row r="17" spans="1:7" ht="12.75">
      <c r="A17" s="2"/>
      <c r="B17" s="2" t="s">
        <v>14</v>
      </c>
      <c r="C17" s="21">
        <f>SUM(C18:C23)</f>
        <v>6579</v>
      </c>
      <c r="D17" s="21">
        <f>SUM(D18:D23)</f>
        <v>141</v>
      </c>
      <c r="E17" s="21">
        <f>SUM(E18:E23)</f>
        <v>582</v>
      </c>
      <c r="F17" s="21">
        <f>SUM(F18:F23)</f>
        <v>5251</v>
      </c>
      <c r="G17" s="21">
        <f>SUM(G18:G23)</f>
        <v>605</v>
      </c>
    </row>
    <row r="18" spans="1:7" ht="12.75">
      <c r="A18" s="3" t="s">
        <v>15</v>
      </c>
      <c r="B18" s="3" t="s">
        <v>16</v>
      </c>
      <c r="C18" s="16">
        <f aca="true" t="shared" si="1" ref="C18:C23">SUM(D18:G18)</f>
        <v>755</v>
      </c>
      <c r="D18" s="26">
        <v>32</v>
      </c>
      <c r="E18" s="26">
        <v>187</v>
      </c>
      <c r="F18" s="26">
        <v>458</v>
      </c>
      <c r="G18" s="26">
        <v>78</v>
      </c>
    </row>
    <row r="19" spans="1:7" ht="12.75">
      <c r="A19" s="4" t="s">
        <v>17</v>
      </c>
      <c r="B19" s="4" t="s">
        <v>18</v>
      </c>
      <c r="C19" s="13">
        <f t="shared" si="1"/>
        <v>998</v>
      </c>
      <c r="D19" s="27">
        <v>53</v>
      </c>
      <c r="E19" s="27">
        <v>44</v>
      </c>
      <c r="F19" s="27">
        <v>859</v>
      </c>
      <c r="G19" s="27">
        <v>42</v>
      </c>
    </row>
    <row r="20" spans="1:7" ht="12.75">
      <c r="A20" s="4" t="s">
        <v>19</v>
      </c>
      <c r="B20" s="4" t="s">
        <v>20</v>
      </c>
      <c r="C20" s="13">
        <f t="shared" si="1"/>
        <v>1622</v>
      </c>
      <c r="D20" s="27">
        <v>27</v>
      </c>
      <c r="E20" s="27">
        <v>182</v>
      </c>
      <c r="F20" s="27">
        <v>1202</v>
      </c>
      <c r="G20" s="27">
        <v>211</v>
      </c>
    </row>
    <row r="21" spans="1:7" ht="12.75">
      <c r="A21" s="4" t="s">
        <v>21</v>
      </c>
      <c r="B21" s="4" t="s">
        <v>22</v>
      </c>
      <c r="C21" s="13">
        <f t="shared" si="1"/>
        <v>1618</v>
      </c>
      <c r="D21" s="27">
        <v>6</v>
      </c>
      <c r="E21" s="27">
        <v>58</v>
      </c>
      <c r="F21" s="27">
        <v>1431</v>
      </c>
      <c r="G21" s="27">
        <v>123</v>
      </c>
    </row>
    <row r="22" spans="1:7" ht="12.75">
      <c r="A22" s="4" t="s">
        <v>23</v>
      </c>
      <c r="B22" s="4" t="s">
        <v>24</v>
      </c>
      <c r="C22" s="13">
        <f t="shared" si="1"/>
        <v>870</v>
      </c>
      <c r="D22" s="27">
        <v>23</v>
      </c>
      <c r="E22" s="27">
        <v>85</v>
      </c>
      <c r="F22" s="27">
        <v>729</v>
      </c>
      <c r="G22" s="27">
        <v>33</v>
      </c>
    </row>
    <row r="23" spans="1:7" ht="12.75">
      <c r="A23" s="5" t="s">
        <v>25</v>
      </c>
      <c r="B23" s="5" t="s">
        <v>26</v>
      </c>
      <c r="C23" s="17">
        <f t="shared" si="1"/>
        <v>716</v>
      </c>
      <c r="D23" s="28"/>
      <c r="E23" s="28">
        <v>26</v>
      </c>
      <c r="F23" s="28">
        <v>572</v>
      </c>
      <c r="G23" s="28">
        <v>118</v>
      </c>
    </row>
    <row r="24" spans="1:7" ht="12.75">
      <c r="A24" s="6"/>
      <c r="B24" s="7" t="s">
        <v>27</v>
      </c>
      <c r="C24" s="15">
        <f>SUM(C4:C17)</f>
        <v>24835</v>
      </c>
      <c r="D24" s="15">
        <f>SUM(D4:D17)</f>
        <v>619</v>
      </c>
      <c r="E24" s="15">
        <f>SUM(E4:E17)</f>
        <v>6850</v>
      </c>
      <c r="F24" s="15">
        <f>SUM(F4:F17)</f>
        <v>14918</v>
      </c>
      <c r="G24" s="15">
        <f>SUM(G4:G17)</f>
        <v>2448</v>
      </c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22"/>
      <c r="B26" s="77" t="s">
        <v>150</v>
      </c>
      <c r="C26" s="25">
        <v>24161</v>
      </c>
      <c r="D26" s="25">
        <v>645</v>
      </c>
      <c r="E26" s="25">
        <v>6785</v>
      </c>
      <c r="F26" s="25">
        <v>14543</v>
      </c>
      <c r="G26" s="25">
        <v>2188</v>
      </c>
    </row>
    <row r="27" spans="1:7" ht="12.75">
      <c r="A27" s="22"/>
      <c r="B27" s="77" t="s">
        <v>55</v>
      </c>
      <c r="C27" s="25">
        <v>28382</v>
      </c>
      <c r="D27" s="25">
        <v>902</v>
      </c>
      <c r="E27" s="25">
        <v>8830</v>
      </c>
      <c r="F27" s="25">
        <v>16210</v>
      </c>
      <c r="G27" s="25">
        <v>2440</v>
      </c>
    </row>
    <row r="28" spans="1:7" ht="12.75">
      <c r="A28" s="22"/>
      <c r="B28" s="25" t="s">
        <v>50</v>
      </c>
      <c r="C28" s="25">
        <v>28412</v>
      </c>
      <c r="D28" s="25">
        <v>827</v>
      </c>
      <c r="E28" s="25">
        <v>8831</v>
      </c>
      <c r="F28" s="25">
        <v>16352</v>
      </c>
      <c r="G28" s="25">
        <v>2402</v>
      </c>
    </row>
    <row r="29" spans="1:7" ht="12.75">
      <c r="A29" s="22"/>
      <c r="B29" s="25" t="s">
        <v>46</v>
      </c>
      <c r="C29" s="25">
        <v>28978</v>
      </c>
      <c r="D29" s="25">
        <v>961</v>
      </c>
      <c r="E29" s="25">
        <v>9025</v>
      </c>
      <c r="F29" s="25">
        <v>16626</v>
      </c>
      <c r="G29" s="25">
        <v>2366</v>
      </c>
    </row>
    <row r="30" spans="1:7" ht="12.75">
      <c r="A30" s="22"/>
      <c r="B30" s="25" t="s">
        <v>40</v>
      </c>
      <c r="C30" s="25">
        <v>29255</v>
      </c>
      <c r="D30" s="25">
        <v>969</v>
      </c>
      <c r="E30" s="25">
        <v>9087</v>
      </c>
      <c r="F30" s="25">
        <v>16821</v>
      </c>
      <c r="G30" s="25">
        <v>2378</v>
      </c>
    </row>
    <row r="31" spans="1:7" ht="12.75">
      <c r="A31" s="22"/>
      <c r="B31" s="25" t="s">
        <v>34</v>
      </c>
      <c r="C31" s="25">
        <v>29305</v>
      </c>
      <c r="D31" s="25">
        <v>963</v>
      </c>
      <c r="E31" s="25">
        <v>9068</v>
      </c>
      <c r="F31" s="25">
        <v>16937</v>
      </c>
      <c r="G31" s="25">
        <v>2337</v>
      </c>
    </row>
    <row r="32" spans="1:7" ht="12.75">
      <c r="A32" s="22"/>
      <c r="B32" s="25" t="s">
        <v>35</v>
      </c>
      <c r="C32" s="25">
        <v>29004</v>
      </c>
      <c r="D32" s="25">
        <v>968</v>
      </c>
      <c r="E32" s="25">
        <v>8953</v>
      </c>
      <c r="F32" s="25">
        <v>16806</v>
      </c>
      <c r="G32" s="25">
        <v>2277</v>
      </c>
    </row>
    <row r="33" spans="1:7" ht="12.75">
      <c r="A33" s="22"/>
      <c r="B33" s="23" t="s">
        <v>36</v>
      </c>
      <c r="C33" s="23">
        <v>28726</v>
      </c>
      <c r="D33" s="23">
        <v>992</v>
      </c>
      <c r="E33" s="23">
        <v>8739</v>
      </c>
      <c r="F33" s="23">
        <v>16791</v>
      </c>
      <c r="G33" s="23">
        <v>2204</v>
      </c>
    </row>
    <row r="34" spans="1:7" ht="12.75">
      <c r="A34" s="22"/>
      <c r="B34" s="23" t="s">
        <v>37</v>
      </c>
      <c r="C34" s="23">
        <v>28559</v>
      </c>
      <c r="D34" s="23">
        <v>1082</v>
      </c>
      <c r="E34" s="23">
        <v>8515</v>
      </c>
      <c r="F34" s="23">
        <v>16811</v>
      </c>
      <c r="G34" s="23">
        <v>2151</v>
      </c>
    </row>
    <row r="35" spans="1:7" ht="12.75">
      <c r="A35" s="9"/>
      <c r="B35" s="19" t="s">
        <v>38</v>
      </c>
      <c r="C35" s="19">
        <v>28782</v>
      </c>
      <c r="D35" s="19">
        <v>854</v>
      </c>
      <c r="E35" s="19">
        <v>8707</v>
      </c>
      <c r="F35" s="19">
        <v>17025</v>
      </c>
      <c r="G35" s="19">
        <v>2196</v>
      </c>
    </row>
    <row r="36" spans="1:7" ht="12.75">
      <c r="A36" s="9"/>
      <c r="B36" s="10" t="s">
        <v>28</v>
      </c>
      <c r="C36" s="19">
        <v>29260</v>
      </c>
      <c r="D36" s="19">
        <v>1088</v>
      </c>
      <c r="E36" s="19">
        <v>8923</v>
      </c>
      <c r="F36" s="19">
        <v>17437</v>
      </c>
      <c r="G36" s="19">
        <v>1812</v>
      </c>
    </row>
    <row r="37" spans="1:7" ht="12.75">
      <c r="A37" s="11"/>
      <c r="B37" s="12" t="s">
        <v>39</v>
      </c>
      <c r="C37" s="20">
        <v>29316</v>
      </c>
      <c r="D37" s="20">
        <v>1145</v>
      </c>
      <c r="E37" s="20">
        <v>9155</v>
      </c>
      <c r="F37" s="20">
        <v>17235</v>
      </c>
      <c r="G37" s="20">
        <v>1781</v>
      </c>
    </row>
  </sheetData>
  <sheetProtection/>
  <mergeCells count="2">
    <mergeCell ref="A3:B3"/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31.5" customHeight="1">
      <c r="A1" s="195" t="s">
        <v>153</v>
      </c>
      <c r="B1" s="195"/>
      <c r="C1" s="195"/>
      <c r="D1" s="195"/>
      <c r="E1" s="195"/>
      <c r="F1" s="195"/>
      <c r="G1" s="195"/>
    </row>
    <row r="3" spans="1:7" ht="12.75">
      <c r="A3" s="199" t="s">
        <v>56</v>
      </c>
      <c r="B3" s="199"/>
      <c r="C3" s="198" t="s">
        <v>29</v>
      </c>
      <c r="D3" s="196" t="s">
        <v>42</v>
      </c>
      <c r="E3" s="197"/>
      <c r="F3" s="197"/>
      <c r="G3" s="197"/>
    </row>
    <row r="4" spans="1:7" ht="38.25">
      <c r="A4" s="199"/>
      <c r="B4" s="199"/>
      <c r="C4" s="198"/>
      <c r="D4" s="29" t="s">
        <v>43</v>
      </c>
      <c r="E4" s="18" t="s">
        <v>44</v>
      </c>
      <c r="F4" s="18" t="s">
        <v>45</v>
      </c>
      <c r="G4" s="18" t="s">
        <v>41</v>
      </c>
    </row>
    <row r="5" spans="1:7" ht="12.75">
      <c r="A5" s="78">
        <v>41</v>
      </c>
      <c r="B5" s="78" t="s">
        <v>57</v>
      </c>
      <c r="C5" s="38">
        <f aca="true" t="shared" si="0" ref="C5:C17">SUM(D5:G5)</f>
        <v>2774</v>
      </c>
      <c r="D5" s="30">
        <v>2731</v>
      </c>
      <c r="E5" s="55"/>
      <c r="F5" s="55">
        <v>43</v>
      </c>
      <c r="G5" s="26"/>
    </row>
    <row r="6" spans="1:7" ht="12.75">
      <c r="A6" s="79">
        <v>42</v>
      </c>
      <c r="B6" s="79" t="s">
        <v>58</v>
      </c>
      <c r="C6" s="39">
        <f t="shared" si="0"/>
        <v>3114</v>
      </c>
      <c r="D6" s="31">
        <v>2009</v>
      </c>
      <c r="E6" s="27">
        <v>224</v>
      </c>
      <c r="F6" s="56">
        <v>864</v>
      </c>
      <c r="G6" s="27">
        <v>17</v>
      </c>
    </row>
    <row r="7" spans="1:7" ht="12.75">
      <c r="A7" s="79">
        <v>43</v>
      </c>
      <c r="B7" s="79" t="s">
        <v>59</v>
      </c>
      <c r="C7" s="39">
        <f t="shared" si="0"/>
        <v>3778</v>
      </c>
      <c r="D7" s="32">
        <v>3093</v>
      </c>
      <c r="E7" s="56">
        <v>138</v>
      </c>
      <c r="F7" s="56">
        <v>547</v>
      </c>
      <c r="G7" s="27"/>
    </row>
    <row r="8" spans="1:7" ht="12.75">
      <c r="A8" s="79">
        <v>44</v>
      </c>
      <c r="B8" s="79" t="s">
        <v>60</v>
      </c>
      <c r="C8" s="39">
        <f t="shared" si="0"/>
        <v>3446</v>
      </c>
      <c r="D8" s="31">
        <v>3313</v>
      </c>
      <c r="E8" s="27"/>
      <c r="F8" s="56">
        <v>133</v>
      </c>
      <c r="G8" s="27"/>
    </row>
    <row r="9" spans="1:7" ht="12.75">
      <c r="A9" s="79">
        <v>45</v>
      </c>
      <c r="B9" s="79" t="s">
        <v>61</v>
      </c>
      <c r="C9" s="39">
        <f t="shared" si="0"/>
        <v>2765</v>
      </c>
      <c r="D9" s="31">
        <v>2529</v>
      </c>
      <c r="E9" s="27"/>
      <c r="F9" s="56">
        <v>236</v>
      </c>
      <c r="G9" s="27"/>
    </row>
    <row r="10" spans="1:7" ht="12.75">
      <c r="A10" s="79" t="s">
        <v>0</v>
      </c>
      <c r="B10" s="79" t="s">
        <v>62</v>
      </c>
      <c r="C10" s="39">
        <f t="shared" si="0"/>
        <v>253</v>
      </c>
      <c r="D10" s="33">
        <v>171</v>
      </c>
      <c r="E10" s="56">
        <v>63</v>
      </c>
      <c r="F10" s="56"/>
      <c r="G10" s="27">
        <v>19</v>
      </c>
    </row>
    <row r="11" spans="1:7" ht="12.75">
      <c r="A11" s="79" t="s">
        <v>1</v>
      </c>
      <c r="B11" s="79" t="s">
        <v>63</v>
      </c>
      <c r="C11" s="39">
        <f t="shared" si="0"/>
        <v>489</v>
      </c>
      <c r="D11" s="31">
        <v>422</v>
      </c>
      <c r="E11" s="27"/>
      <c r="F11" s="56">
        <v>67</v>
      </c>
      <c r="G11" s="27"/>
    </row>
    <row r="12" spans="1:7" ht="12.75">
      <c r="A12" s="1" t="s">
        <v>2</v>
      </c>
      <c r="B12" s="1" t="s">
        <v>3</v>
      </c>
      <c r="C12" s="39">
        <f t="shared" si="0"/>
        <v>1022</v>
      </c>
      <c r="D12" s="33">
        <v>145</v>
      </c>
      <c r="E12" s="56">
        <v>476</v>
      </c>
      <c r="F12" s="56">
        <v>361</v>
      </c>
      <c r="G12" s="56">
        <v>40</v>
      </c>
    </row>
    <row r="13" spans="1:7" ht="12.75">
      <c r="A13" s="1" t="s">
        <v>4</v>
      </c>
      <c r="B13" s="1" t="s">
        <v>5</v>
      </c>
      <c r="C13" s="39">
        <f t="shared" si="0"/>
        <v>632</v>
      </c>
      <c r="D13" s="31">
        <v>410</v>
      </c>
      <c r="E13" s="56">
        <v>167</v>
      </c>
      <c r="F13" s="56">
        <v>55</v>
      </c>
      <c r="G13" s="27"/>
    </row>
    <row r="14" spans="1:7" ht="12.75">
      <c r="A14" s="1" t="s">
        <v>6</v>
      </c>
      <c r="B14" s="1" t="s">
        <v>7</v>
      </c>
      <c r="C14" s="39">
        <f t="shared" si="0"/>
        <v>525</v>
      </c>
      <c r="D14" s="31">
        <v>291</v>
      </c>
      <c r="E14" s="56">
        <v>176</v>
      </c>
      <c r="F14" s="56">
        <v>58</v>
      </c>
      <c r="G14" s="27"/>
    </row>
    <row r="15" spans="1:7" ht="12.75">
      <c r="A15" s="1" t="s">
        <v>8</v>
      </c>
      <c r="B15" s="1" t="s">
        <v>9</v>
      </c>
      <c r="C15" s="39">
        <f t="shared" si="0"/>
        <v>821</v>
      </c>
      <c r="D15" s="31">
        <v>423</v>
      </c>
      <c r="E15" s="56">
        <v>238</v>
      </c>
      <c r="F15" s="56">
        <v>160</v>
      </c>
      <c r="G15" s="27"/>
    </row>
    <row r="16" spans="1:7" ht="12.75">
      <c r="A16" s="1" t="s">
        <v>10</v>
      </c>
      <c r="B16" s="1" t="s">
        <v>11</v>
      </c>
      <c r="C16" s="39">
        <f t="shared" si="0"/>
        <v>492</v>
      </c>
      <c r="D16" s="34">
        <v>189</v>
      </c>
      <c r="E16" s="56">
        <v>193</v>
      </c>
      <c r="F16" s="27">
        <v>62</v>
      </c>
      <c r="G16" s="56">
        <v>48</v>
      </c>
    </row>
    <row r="17" spans="1:7" ht="12.75">
      <c r="A17" s="1" t="s">
        <v>12</v>
      </c>
      <c r="B17" s="1" t="s">
        <v>13</v>
      </c>
      <c r="C17" s="39">
        <f t="shared" si="0"/>
        <v>385</v>
      </c>
      <c r="D17" s="34">
        <v>210</v>
      </c>
      <c r="E17" s="56">
        <v>81</v>
      </c>
      <c r="F17" s="56">
        <v>94</v>
      </c>
      <c r="G17" s="9"/>
    </row>
    <row r="18" spans="1:7" ht="12.75">
      <c r="A18" s="2"/>
      <c r="B18" s="2" t="s">
        <v>14</v>
      </c>
      <c r="C18" s="40">
        <f>SUM(C19:C24)</f>
        <v>7414</v>
      </c>
      <c r="D18" s="35">
        <f>SUM(D19:D24)</f>
        <v>3576</v>
      </c>
      <c r="E18" s="21">
        <f>SUM(E19:E24)</f>
        <v>3303</v>
      </c>
      <c r="F18" s="21">
        <f>SUM(F19:F24)</f>
        <v>373</v>
      </c>
      <c r="G18" s="21">
        <f>SUM(G19:G24)</f>
        <v>162</v>
      </c>
    </row>
    <row r="19" spans="1:7" ht="12.75">
      <c r="A19" s="3" t="s">
        <v>15</v>
      </c>
      <c r="B19" s="3" t="s">
        <v>16</v>
      </c>
      <c r="C19" s="38">
        <f aca="true" t="shared" si="1" ref="C19:C24">SUM(D19:G19)</f>
        <v>880</v>
      </c>
      <c r="D19" s="30">
        <v>637</v>
      </c>
      <c r="E19" s="55">
        <v>243</v>
      </c>
      <c r="F19" s="26"/>
      <c r="G19" s="26"/>
    </row>
    <row r="20" spans="1:7" ht="12.75">
      <c r="A20" s="4" t="s">
        <v>17</v>
      </c>
      <c r="B20" s="4" t="s">
        <v>18</v>
      </c>
      <c r="C20" s="39">
        <f t="shared" si="1"/>
        <v>1126</v>
      </c>
      <c r="D20" s="31">
        <v>435</v>
      </c>
      <c r="E20" s="56">
        <v>618</v>
      </c>
      <c r="F20" s="56">
        <v>45</v>
      </c>
      <c r="G20" s="27">
        <v>28</v>
      </c>
    </row>
    <row r="21" spans="1:7" ht="12.75">
      <c r="A21" s="4" t="s">
        <v>19</v>
      </c>
      <c r="B21" s="4" t="s">
        <v>20</v>
      </c>
      <c r="C21" s="39">
        <f t="shared" si="1"/>
        <v>1818</v>
      </c>
      <c r="D21" s="31">
        <v>699</v>
      </c>
      <c r="E21" s="56">
        <v>929</v>
      </c>
      <c r="F21" s="56">
        <v>137</v>
      </c>
      <c r="G21" s="56">
        <v>53</v>
      </c>
    </row>
    <row r="22" spans="1:7" ht="12.75">
      <c r="A22" s="4" t="s">
        <v>21</v>
      </c>
      <c r="B22" s="4" t="s">
        <v>22</v>
      </c>
      <c r="C22" s="39">
        <f t="shared" si="1"/>
        <v>1792</v>
      </c>
      <c r="D22" s="32">
        <v>903</v>
      </c>
      <c r="E22" s="56">
        <v>744</v>
      </c>
      <c r="F22" s="56">
        <v>64</v>
      </c>
      <c r="G22" s="56">
        <v>81</v>
      </c>
    </row>
    <row r="23" spans="1:7" ht="12.75">
      <c r="A23" s="4" t="s">
        <v>23</v>
      </c>
      <c r="B23" s="4" t="s">
        <v>24</v>
      </c>
      <c r="C23" s="39">
        <f t="shared" si="1"/>
        <v>979</v>
      </c>
      <c r="D23" s="31">
        <v>525</v>
      </c>
      <c r="E23" s="56">
        <v>388</v>
      </c>
      <c r="F23" s="56">
        <v>66</v>
      </c>
      <c r="G23" s="27"/>
    </row>
    <row r="24" spans="1:7" ht="12.75">
      <c r="A24" s="5" t="s">
        <v>25</v>
      </c>
      <c r="B24" s="5" t="s">
        <v>26</v>
      </c>
      <c r="C24" s="41">
        <f t="shared" si="1"/>
        <v>819</v>
      </c>
      <c r="D24" s="36">
        <v>377</v>
      </c>
      <c r="E24" s="57">
        <v>381</v>
      </c>
      <c r="F24" s="57">
        <v>61</v>
      </c>
      <c r="G24" s="28"/>
    </row>
    <row r="25" spans="1:7" ht="12.75">
      <c r="A25" s="6"/>
      <c r="B25" s="7" t="s">
        <v>27</v>
      </c>
      <c r="C25" s="42">
        <f>SUM(C5:C18)</f>
        <v>27910</v>
      </c>
      <c r="D25" s="37">
        <f>SUM(D5:D18)</f>
        <v>19512</v>
      </c>
      <c r="E25" s="15">
        <f>SUM(E5:E18)</f>
        <v>5059</v>
      </c>
      <c r="F25" s="15">
        <f>SUM(F5:F18)</f>
        <v>3053</v>
      </c>
      <c r="G25" s="15">
        <f>SUM(G5:G18)</f>
        <v>286</v>
      </c>
    </row>
    <row r="26" spans="1:7" ht="12.75">
      <c r="A26" s="8"/>
      <c r="B26" s="8"/>
      <c r="C26" s="45"/>
      <c r="D26" s="47"/>
      <c r="E26" s="8"/>
      <c r="F26" s="8"/>
      <c r="G26" s="8"/>
    </row>
    <row r="27" spans="1:7" ht="12.75">
      <c r="A27" s="22"/>
      <c r="B27" s="77" t="s">
        <v>150</v>
      </c>
      <c r="C27" s="52">
        <v>27250</v>
      </c>
      <c r="D27" s="53">
        <v>18913</v>
      </c>
      <c r="E27" s="25">
        <v>5207</v>
      </c>
      <c r="F27" s="25">
        <v>2886</v>
      </c>
      <c r="G27" s="25">
        <v>244</v>
      </c>
    </row>
    <row r="28" spans="1:7" ht="12.75">
      <c r="A28" s="22"/>
      <c r="B28" s="77" t="s">
        <v>55</v>
      </c>
      <c r="C28" s="52">
        <v>32236</v>
      </c>
      <c r="D28" s="53">
        <v>22230</v>
      </c>
      <c r="E28" s="25">
        <v>6456</v>
      </c>
      <c r="F28" s="25">
        <v>3257</v>
      </c>
      <c r="G28" s="25">
        <v>293</v>
      </c>
    </row>
    <row r="29" spans="1:7" ht="12.75">
      <c r="A29" s="22"/>
      <c r="B29" s="25" t="s">
        <v>50</v>
      </c>
      <c r="C29" s="52">
        <v>32471</v>
      </c>
      <c r="D29" s="53">
        <v>22143</v>
      </c>
      <c r="E29" s="25">
        <v>6669</v>
      </c>
      <c r="F29" s="25">
        <v>3406</v>
      </c>
      <c r="G29" s="25">
        <v>253</v>
      </c>
    </row>
    <row r="30" spans="1:7" ht="12.75">
      <c r="A30" s="22"/>
      <c r="B30" s="25" t="s">
        <v>46</v>
      </c>
      <c r="C30" s="52">
        <v>32879</v>
      </c>
      <c r="D30" s="53">
        <v>22097</v>
      </c>
      <c r="E30" s="25">
        <v>6930</v>
      </c>
      <c r="F30" s="25">
        <v>3620</v>
      </c>
      <c r="G30" s="25">
        <v>232</v>
      </c>
    </row>
    <row r="31" spans="1:7" ht="12.75">
      <c r="A31" s="9"/>
      <c r="B31" s="44" t="s">
        <v>40</v>
      </c>
      <c r="C31" s="49">
        <v>33278</v>
      </c>
      <c r="D31" s="50">
        <v>21830</v>
      </c>
      <c r="E31" s="51">
        <v>7247</v>
      </c>
      <c r="F31" s="51">
        <v>3961</v>
      </c>
      <c r="G31" s="44">
        <v>240</v>
      </c>
    </row>
    <row r="32" spans="1:7" ht="12.75">
      <c r="A32" s="11"/>
      <c r="B32" s="43" t="s">
        <v>34</v>
      </c>
      <c r="C32" s="46">
        <v>33324</v>
      </c>
      <c r="D32" s="48">
        <v>21502</v>
      </c>
      <c r="E32" s="43">
        <v>7424</v>
      </c>
      <c r="F32" s="43">
        <v>4191</v>
      </c>
      <c r="G32" s="43">
        <v>207</v>
      </c>
    </row>
  </sheetData>
  <sheetProtection/>
  <mergeCells count="4">
    <mergeCell ref="A1:G1"/>
    <mergeCell ref="D3:G3"/>
    <mergeCell ref="C3:C4"/>
    <mergeCell ref="A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</cols>
  <sheetData>
    <row r="1" spans="1:6" ht="15">
      <c r="A1" s="194" t="s">
        <v>151</v>
      </c>
      <c r="B1" s="194"/>
      <c r="C1" s="194"/>
      <c r="D1" s="194"/>
      <c r="E1" s="194"/>
      <c r="F1" s="194"/>
    </row>
    <row r="3" spans="1:6" ht="25.5">
      <c r="A3" s="193" t="s">
        <v>56</v>
      </c>
      <c r="B3" s="193"/>
      <c r="C3" s="58" t="s">
        <v>29</v>
      </c>
      <c r="D3" s="18" t="s">
        <v>47</v>
      </c>
      <c r="E3" s="58" t="s">
        <v>48</v>
      </c>
      <c r="F3" s="58" t="s">
        <v>49</v>
      </c>
    </row>
    <row r="4" spans="1:6" ht="12.75">
      <c r="A4" s="78">
        <v>41</v>
      </c>
      <c r="B4" s="78" t="s">
        <v>57</v>
      </c>
      <c r="C4" s="16">
        <f aca="true" t="shared" si="0" ref="C4:C16">SUM(D4:F4)</f>
        <v>2774</v>
      </c>
      <c r="D4" s="59">
        <v>2751</v>
      </c>
      <c r="E4" s="59"/>
      <c r="F4" s="59">
        <v>23</v>
      </c>
    </row>
    <row r="5" spans="1:6" ht="12.75">
      <c r="A5" s="79">
        <v>42</v>
      </c>
      <c r="B5" s="79" t="s">
        <v>58</v>
      </c>
      <c r="C5" s="13">
        <f t="shared" si="0"/>
        <v>3114</v>
      </c>
      <c r="D5" s="60">
        <v>3104</v>
      </c>
      <c r="E5" s="63"/>
      <c r="F5" s="60">
        <v>10</v>
      </c>
    </row>
    <row r="6" spans="1:6" ht="12.75">
      <c r="A6" s="79">
        <v>43</v>
      </c>
      <c r="B6" s="79" t="s">
        <v>59</v>
      </c>
      <c r="C6" s="13">
        <f t="shared" si="0"/>
        <v>3778</v>
      </c>
      <c r="D6" s="13">
        <v>3611</v>
      </c>
      <c r="E6" s="60">
        <v>78</v>
      </c>
      <c r="F6" s="60">
        <v>89</v>
      </c>
    </row>
    <row r="7" spans="1:6" ht="12.75">
      <c r="A7" s="79">
        <v>44</v>
      </c>
      <c r="B7" s="79" t="s">
        <v>60</v>
      </c>
      <c r="C7" s="13">
        <f t="shared" si="0"/>
        <v>3446</v>
      </c>
      <c r="D7" s="60">
        <v>3377</v>
      </c>
      <c r="E7" s="60">
        <v>37</v>
      </c>
      <c r="F7" s="60">
        <v>32</v>
      </c>
    </row>
    <row r="8" spans="1:6" ht="12.75">
      <c r="A8" s="79">
        <v>45</v>
      </c>
      <c r="B8" s="79" t="s">
        <v>61</v>
      </c>
      <c r="C8" s="13">
        <f t="shared" si="0"/>
        <v>2765</v>
      </c>
      <c r="D8" s="60">
        <v>2765</v>
      </c>
      <c r="E8" s="60"/>
      <c r="F8" s="63"/>
    </row>
    <row r="9" spans="1:6" ht="12.75">
      <c r="A9" s="79" t="s">
        <v>0</v>
      </c>
      <c r="B9" s="79" t="s">
        <v>62</v>
      </c>
      <c r="C9" s="13">
        <f t="shared" si="0"/>
        <v>253</v>
      </c>
      <c r="D9" s="61">
        <v>253</v>
      </c>
      <c r="E9" s="60"/>
      <c r="F9" s="60"/>
    </row>
    <row r="10" spans="1:6" ht="12.75">
      <c r="A10" s="79" t="s">
        <v>1</v>
      </c>
      <c r="B10" s="79" t="s">
        <v>63</v>
      </c>
      <c r="C10" s="13">
        <f t="shared" si="0"/>
        <v>489</v>
      </c>
      <c r="D10" s="60">
        <v>489</v>
      </c>
      <c r="E10" s="60"/>
      <c r="F10" s="60"/>
    </row>
    <row r="11" spans="1:6" ht="12.75">
      <c r="A11" s="1" t="s">
        <v>2</v>
      </c>
      <c r="B11" s="1" t="s">
        <v>3</v>
      </c>
      <c r="C11" s="13">
        <f t="shared" si="0"/>
        <v>1022</v>
      </c>
      <c r="D11" s="61">
        <v>1022</v>
      </c>
      <c r="E11" s="63"/>
      <c r="F11" s="60"/>
    </row>
    <row r="12" spans="1:6" ht="12.75">
      <c r="A12" s="1" t="s">
        <v>4</v>
      </c>
      <c r="B12" s="1" t="s">
        <v>5</v>
      </c>
      <c r="C12" s="13">
        <f t="shared" si="0"/>
        <v>632</v>
      </c>
      <c r="D12" s="60">
        <v>623</v>
      </c>
      <c r="E12" s="60"/>
      <c r="F12" s="63">
        <v>9</v>
      </c>
    </row>
    <row r="13" spans="1:6" ht="12.75">
      <c r="A13" s="1" t="s">
        <v>6</v>
      </c>
      <c r="B13" s="1" t="s">
        <v>7</v>
      </c>
      <c r="C13" s="13">
        <f t="shared" si="0"/>
        <v>525</v>
      </c>
      <c r="D13" s="60">
        <v>525</v>
      </c>
      <c r="E13" s="60"/>
      <c r="F13" s="60"/>
    </row>
    <row r="14" spans="1:6" ht="12.75">
      <c r="A14" s="1" t="s">
        <v>8</v>
      </c>
      <c r="B14" s="1" t="s">
        <v>9</v>
      </c>
      <c r="C14" s="13">
        <f t="shared" si="0"/>
        <v>821</v>
      </c>
      <c r="D14" s="60">
        <v>787</v>
      </c>
      <c r="E14" s="60"/>
      <c r="F14" s="63">
        <v>34</v>
      </c>
    </row>
    <row r="15" spans="1:6" ht="12.75">
      <c r="A15" s="1" t="s">
        <v>10</v>
      </c>
      <c r="B15" s="1" t="s">
        <v>11</v>
      </c>
      <c r="C15" s="13">
        <f t="shared" si="0"/>
        <v>492</v>
      </c>
      <c r="D15" s="9">
        <v>462</v>
      </c>
      <c r="E15" s="60"/>
      <c r="F15" s="63">
        <v>30</v>
      </c>
    </row>
    <row r="16" spans="1:6" ht="12.75">
      <c r="A16" s="1" t="s">
        <v>12</v>
      </c>
      <c r="B16" s="1" t="s">
        <v>13</v>
      </c>
      <c r="C16" s="13">
        <f t="shared" si="0"/>
        <v>385</v>
      </c>
      <c r="D16" s="9">
        <v>385</v>
      </c>
      <c r="E16" s="60"/>
      <c r="F16" s="60"/>
    </row>
    <row r="17" spans="1:6" ht="12.75">
      <c r="A17" s="2"/>
      <c r="B17" s="2" t="s">
        <v>14</v>
      </c>
      <c r="C17" s="21">
        <f>SUM(C18:C23)</f>
        <v>7414</v>
      </c>
      <c r="D17" s="21">
        <f>SUM(D18:D23)</f>
        <v>6896</v>
      </c>
      <c r="E17" s="21">
        <f>SUM(E18:E23)</f>
        <v>0</v>
      </c>
      <c r="F17" s="21">
        <f>SUM(F18:F23)</f>
        <v>518</v>
      </c>
    </row>
    <row r="18" spans="1:6" ht="12.75">
      <c r="A18" s="3" t="s">
        <v>15</v>
      </c>
      <c r="B18" s="3" t="s">
        <v>16</v>
      </c>
      <c r="C18" s="16">
        <f aca="true" t="shared" si="1" ref="C18:C23">SUM(D18:F18)</f>
        <v>880</v>
      </c>
      <c r="D18" s="59">
        <v>863</v>
      </c>
      <c r="E18" s="59"/>
      <c r="F18" s="64">
        <v>17</v>
      </c>
    </row>
    <row r="19" spans="1:6" ht="12.75">
      <c r="A19" s="4" t="s">
        <v>17</v>
      </c>
      <c r="B19" s="4" t="s">
        <v>18</v>
      </c>
      <c r="C19" s="13">
        <f t="shared" si="1"/>
        <v>1126</v>
      </c>
      <c r="D19" s="60">
        <v>1015</v>
      </c>
      <c r="E19" s="63"/>
      <c r="F19" s="63">
        <v>111</v>
      </c>
    </row>
    <row r="20" spans="1:6" ht="12.75">
      <c r="A20" s="4" t="s">
        <v>19</v>
      </c>
      <c r="B20" s="4" t="s">
        <v>20</v>
      </c>
      <c r="C20" s="13">
        <f t="shared" si="1"/>
        <v>1818</v>
      </c>
      <c r="D20" s="60">
        <v>1652</v>
      </c>
      <c r="E20" s="60"/>
      <c r="F20" s="63">
        <v>166</v>
      </c>
    </row>
    <row r="21" spans="1:6" ht="12.75">
      <c r="A21" s="4" t="s">
        <v>21</v>
      </c>
      <c r="B21" s="4" t="s">
        <v>22</v>
      </c>
      <c r="C21" s="13">
        <f t="shared" si="1"/>
        <v>1792</v>
      </c>
      <c r="D21" s="13">
        <v>1637</v>
      </c>
      <c r="E21" s="60"/>
      <c r="F21" s="63">
        <v>155</v>
      </c>
    </row>
    <row r="22" spans="1:6" ht="12.75">
      <c r="A22" s="4" t="s">
        <v>23</v>
      </c>
      <c r="B22" s="4" t="s">
        <v>24</v>
      </c>
      <c r="C22" s="13">
        <f t="shared" si="1"/>
        <v>979</v>
      </c>
      <c r="D22" s="60">
        <v>910</v>
      </c>
      <c r="E22" s="60"/>
      <c r="F22" s="63">
        <v>69</v>
      </c>
    </row>
    <row r="23" spans="1:6" ht="12.75">
      <c r="A23" s="5" t="s">
        <v>25</v>
      </c>
      <c r="B23" s="5" t="s">
        <v>26</v>
      </c>
      <c r="C23" s="17">
        <f t="shared" si="1"/>
        <v>819</v>
      </c>
      <c r="D23" s="62">
        <v>819</v>
      </c>
      <c r="E23" s="62"/>
      <c r="F23" s="62"/>
    </row>
    <row r="24" spans="1:6" ht="12.75">
      <c r="A24" s="6"/>
      <c r="B24" s="7" t="s">
        <v>27</v>
      </c>
      <c r="C24" s="15">
        <f>SUM(C4:C17)</f>
        <v>27910</v>
      </c>
      <c r="D24" s="15">
        <f>SUM(D4:D17)</f>
        <v>27050</v>
      </c>
      <c r="E24" s="15">
        <f>SUM(E4:E17)</f>
        <v>115</v>
      </c>
      <c r="F24" s="15">
        <f>SUM(F4:F17)</f>
        <v>745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9"/>
      <c r="B26" s="176" t="s">
        <v>150</v>
      </c>
      <c r="C26" s="44">
        <v>27250</v>
      </c>
      <c r="D26" s="44">
        <v>26373</v>
      </c>
      <c r="E26" s="44">
        <v>151</v>
      </c>
      <c r="F26" s="44">
        <v>726</v>
      </c>
    </row>
    <row r="27" spans="1:6" ht="12.75">
      <c r="A27" s="9"/>
      <c r="B27" s="176" t="s">
        <v>55</v>
      </c>
      <c r="C27" s="44">
        <v>32236</v>
      </c>
      <c r="D27" s="44">
        <v>31288</v>
      </c>
      <c r="E27" s="44">
        <v>180</v>
      </c>
      <c r="F27" s="44">
        <v>768</v>
      </c>
    </row>
    <row r="28" spans="1:6" ht="12.75">
      <c r="A28" s="11"/>
      <c r="B28" s="54" t="s">
        <v>50</v>
      </c>
      <c r="C28" s="43">
        <v>32471</v>
      </c>
      <c r="D28" s="43">
        <v>31466</v>
      </c>
      <c r="E28" s="43">
        <v>225</v>
      </c>
      <c r="F28" s="43">
        <v>780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65" customWidth="1"/>
    <col min="2" max="2" width="22.421875" style="65" bestFit="1" customWidth="1"/>
    <col min="3" max="3" width="18.28125" style="65" customWidth="1"/>
    <col min="4" max="5" width="20.7109375" style="65" customWidth="1"/>
    <col min="6" max="16384" width="9.140625" style="65" customWidth="1"/>
  </cols>
  <sheetData>
    <row r="1" spans="1:5" ht="15">
      <c r="A1" s="200" t="s">
        <v>154</v>
      </c>
      <c r="B1" s="200"/>
      <c r="C1" s="200"/>
      <c r="D1" s="200"/>
      <c r="E1" s="200"/>
    </row>
    <row r="3" spans="1:5" ht="12.75">
      <c r="A3" s="193" t="s">
        <v>56</v>
      </c>
      <c r="B3" s="193"/>
      <c r="C3" s="201" t="s">
        <v>54</v>
      </c>
      <c r="D3" s="203" t="s">
        <v>51</v>
      </c>
      <c r="E3" s="203"/>
    </row>
    <row r="4" spans="1:5" ht="38.25">
      <c r="A4" s="193"/>
      <c r="B4" s="193"/>
      <c r="C4" s="202"/>
      <c r="D4" s="66" t="s">
        <v>52</v>
      </c>
      <c r="E4" s="67" t="s">
        <v>53</v>
      </c>
    </row>
    <row r="5" spans="1:5" ht="12.75">
      <c r="A5" s="78">
        <v>41</v>
      </c>
      <c r="B5" s="78" t="s">
        <v>57</v>
      </c>
      <c r="C5" s="68">
        <f>SUM(D5:E5)</f>
        <v>20</v>
      </c>
      <c r="D5" s="16">
        <v>11</v>
      </c>
      <c r="E5" s="16">
        <v>9</v>
      </c>
    </row>
    <row r="6" spans="1:5" ht="12.75">
      <c r="A6" s="79">
        <v>42</v>
      </c>
      <c r="B6" s="79" t="s">
        <v>58</v>
      </c>
      <c r="C6" s="69">
        <f aca="true" t="shared" si="0" ref="C6:C17">SUM(D6:E6)</f>
        <v>61</v>
      </c>
      <c r="D6" s="13">
        <v>11</v>
      </c>
      <c r="E6" s="13">
        <v>50</v>
      </c>
    </row>
    <row r="7" spans="1:5" ht="12.75">
      <c r="A7" s="79">
        <v>43</v>
      </c>
      <c r="B7" s="79" t="s">
        <v>59</v>
      </c>
      <c r="C7" s="69">
        <f t="shared" si="0"/>
        <v>93</v>
      </c>
      <c r="D7" s="13">
        <v>38</v>
      </c>
      <c r="E7" s="13">
        <v>55</v>
      </c>
    </row>
    <row r="8" spans="1:5" ht="12.75">
      <c r="A8" s="79">
        <v>44</v>
      </c>
      <c r="B8" s="79" t="s">
        <v>60</v>
      </c>
      <c r="C8" s="69">
        <f t="shared" si="0"/>
        <v>16</v>
      </c>
      <c r="D8" s="13">
        <v>10</v>
      </c>
      <c r="E8" s="13">
        <v>6</v>
      </c>
    </row>
    <row r="9" spans="1:5" ht="12.75">
      <c r="A9" s="79">
        <v>45</v>
      </c>
      <c r="B9" s="79" t="s">
        <v>61</v>
      </c>
      <c r="C9" s="69">
        <f t="shared" si="0"/>
        <v>11</v>
      </c>
      <c r="D9" s="13">
        <v>7</v>
      </c>
      <c r="E9" s="13">
        <v>4</v>
      </c>
    </row>
    <row r="10" spans="1:5" ht="12.75">
      <c r="A10" s="79" t="s">
        <v>0</v>
      </c>
      <c r="B10" s="79" t="s">
        <v>62</v>
      </c>
      <c r="C10" s="69">
        <f t="shared" si="0"/>
        <v>0</v>
      </c>
      <c r="D10" s="13">
        <v>0</v>
      </c>
      <c r="E10" s="13">
        <v>0</v>
      </c>
    </row>
    <row r="11" spans="1:5" ht="12.75">
      <c r="A11" s="79" t="s">
        <v>1</v>
      </c>
      <c r="B11" s="79" t="s">
        <v>63</v>
      </c>
      <c r="C11" s="69">
        <f t="shared" si="0"/>
        <v>5</v>
      </c>
      <c r="D11" s="13">
        <v>5</v>
      </c>
      <c r="E11" s="13">
        <v>0</v>
      </c>
    </row>
    <row r="12" spans="1:5" ht="12.75">
      <c r="A12" s="1" t="s">
        <v>2</v>
      </c>
      <c r="B12" s="1" t="s">
        <v>3</v>
      </c>
      <c r="C12" s="69">
        <f t="shared" si="0"/>
        <v>5</v>
      </c>
      <c r="D12" s="13">
        <v>4</v>
      </c>
      <c r="E12" s="13">
        <v>1</v>
      </c>
    </row>
    <row r="13" spans="1:5" ht="12.75">
      <c r="A13" s="1" t="s">
        <v>4</v>
      </c>
      <c r="B13" s="1" t="s">
        <v>5</v>
      </c>
      <c r="C13" s="69">
        <f t="shared" si="0"/>
        <v>3</v>
      </c>
      <c r="D13" s="13">
        <v>1</v>
      </c>
      <c r="E13" s="13">
        <v>2</v>
      </c>
    </row>
    <row r="14" spans="1:5" ht="12.75">
      <c r="A14" s="1" t="s">
        <v>6</v>
      </c>
      <c r="B14" s="1" t="s">
        <v>7</v>
      </c>
      <c r="C14" s="69">
        <f t="shared" si="0"/>
        <v>7</v>
      </c>
      <c r="D14" s="13">
        <v>4</v>
      </c>
      <c r="E14" s="13">
        <v>3</v>
      </c>
    </row>
    <row r="15" spans="1:5" ht="12.75">
      <c r="A15" s="1" t="s">
        <v>8</v>
      </c>
      <c r="B15" s="1" t="s">
        <v>9</v>
      </c>
      <c r="C15" s="69">
        <f t="shared" si="0"/>
        <v>10</v>
      </c>
      <c r="D15" s="13">
        <v>7</v>
      </c>
      <c r="E15" s="13">
        <v>3</v>
      </c>
    </row>
    <row r="16" spans="1:5" ht="12.75">
      <c r="A16" s="1" t="s">
        <v>10</v>
      </c>
      <c r="B16" s="1" t="s">
        <v>11</v>
      </c>
      <c r="C16" s="69">
        <f t="shared" si="0"/>
        <v>6</v>
      </c>
      <c r="D16" s="13">
        <v>2</v>
      </c>
      <c r="E16" s="13">
        <v>4</v>
      </c>
    </row>
    <row r="17" spans="1:5" ht="12.75">
      <c r="A17" s="1" t="s">
        <v>12</v>
      </c>
      <c r="B17" s="1" t="s">
        <v>13</v>
      </c>
      <c r="C17" s="69">
        <f t="shared" si="0"/>
        <v>3</v>
      </c>
      <c r="D17" s="13">
        <v>2</v>
      </c>
      <c r="E17" s="13">
        <v>1</v>
      </c>
    </row>
    <row r="18" spans="1:5" ht="12.75">
      <c r="A18" s="2"/>
      <c r="B18" s="2" t="s">
        <v>14</v>
      </c>
      <c r="C18" s="70">
        <f>SUM(C19:C24)</f>
        <v>59</v>
      </c>
      <c r="D18" s="70">
        <f>SUM(D19:D24)</f>
        <v>35</v>
      </c>
      <c r="E18" s="70">
        <f>SUM(E19:E24)</f>
        <v>24</v>
      </c>
    </row>
    <row r="19" spans="1:5" ht="12.75">
      <c r="A19" s="3" t="s">
        <v>15</v>
      </c>
      <c r="B19" s="3" t="s">
        <v>16</v>
      </c>
      <c r="C19" s="68">
        <f aca="true" t="shared" si="1" ref="C19:C24">SUM(D19:E19)</f>
        <v>7</v>
      </c>
      <c r="D19" s="16">
        <v>4</v>
      </c>
      <c r="E19" s="16">
        <v>3</v>
      </c>
    </row>
    <row r="20" spans="1:5" ht="12.75">
      <c r="A20" s="4" t="s">
        <v>17</v>
      </c>
      <c r="B20" s="4" t="s">
        <v>18</v>
      </c>
      <c r="C20" s="69">
        <f t="shared" si="1"/>
        <v>8</v>
      </c>
      <c r="D20" s="13">
        <v>5</v>
      </c>
      <c r="E20" s="13">
        <v>3</v>
      </c>
    </row>
    <row r="21" spans="1:5" ht="12.75">
      <c r="A21" s="4" t="s">
        <v>19</v>
      </c>
      <c r="B21" s="4" t="s">
        <v>20</v>
      </c>
      <c r="C21" s="69">
        <f t="shared" si="1"/>
        <v>11</v>
      </c>
      <c r="D21" s="13">
        <v>6</v>
      </c>
      <c r="E21" s="13">
        <v>5</v>
      </c>
    </row>
    <row r="22" spans="1:5" ht="12.75">
      <c r="A22" s="4" t="s">
        <v>21</v>
      </c>
      <c r="B22" s="4" t="s">
        <v>22</v>
      </c>
      <c r="C22" s="69">
        <f t="shared" si="1"/>
        <v>20</v>
      </c>
      <c r="D22" s="13">
        <v>10</v>
      </c>
      <c r="E22" s="13">
        <v>10</v>
      </c>
    </row>
    <row r="23" spans="1:5" ht="12.75">
      <c r="A23" s="4" t="s">
        <v>23</v>
      </c>
      <c r="B23" s="4" t="s">
        <v>24</v>
      </c>
      <c r="C23" s="69">
        <f t="shared" si="1"/>
        <v>7</v>
      </c>
      <c r="D23" s="13">
        <v>6</v>
      </c>
      <c r="E23" s="13">
        <v>1</v>
      </c>
    </row>
    <row r="24" spans="1:5" ht="12.75">
      <c r="A24" s="5" t="s">
        <v>25</v>
      </c>
      <c r="B24" s="5" t="s">
        <v>26</v>
      </c>
      <c r="C24" s="71">
        <f t="shared" si="1"/>
        <v>6</v>
      </c>
      <c r="D24" s="17">
        <v>4</v>
      </c>
      <c r="E24" s="17">
        <v>2</v>
      </c>
    </row>
    <row r="25" spans="1:5" ht="12.75">
      <c r="A25" s="72"/>
      <c r="B25" s="73" t="s">
        <v>27</v>
      </c>
      <c r="C25" s="74">
        <f>SUM(C5:C18)</f>
        <v>299</v>
      </c>
      <c r="D25" s="74">
        <f>SUM(D5:D18)</f>
        <v>137</v>
      </c>
      <c r="E25" s="74">
        <f>SUM(E5:E18)</f>
        <v>162</v>
      </c>
    </row>
    <row r="26" spans="1:5" ht="12.75">
      <c r="A26" s="75"/>
      <c r="B26" s="75"/>
      <c r="C26" s="75"/>
      <c r="D26" s="75"/>
      <c r="E26" s="75"/>
    </row>
    <row r="27" spans="1:5" ht="12.75">
      <c r="A27" s="177"/>
      <c r="B27" s="176" t="s">
        <v>150</v>
      </c>
      <c r="C27" s="178">
        <v>134</v>
      </c>
      <c r="D27" s="178">
        <v>74</v>
      </c>
      <c r="E27" s="178">
        <v>60</v>
      </c>
    </row>
    <row r="28" spans="1:5" ht="12.75">
      <c r="A28" s="76"/>
      <c r="B28" s="80" t="s">
        <v>55</v>
      </c>
      <c r="C28" s="80">
        <v>489</v>
      </c>
      <c r="D28" s="80">
        <v>332</v>
      </c>
      <c r="E28" s="80">
        <v>157</v>
      </c>
    </row>
  </sheetData>
  <sheetProtection/>
  <mergeCells count="4">
    <mergeCell ref="A1:E1"/>
    <mergeCell ref="A3:B4"/>
    <mergeCell ref="C3:C4"/>
    <mergeCell ref="D3:E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11" width="7.7109375" style="0" customWidth="1"/>
  </cols>
  <sheetData>
    <row r="1" spans="1:11" ht="15.75" customHeight="1">
      <c r="A1" s="195" t="s">
        <v>155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3" spans="1:11" ht="63.75" customHeight="1">
      <c r="A3" s="204" t="s">
        <v>149</v>
      </c>
      <c r="B3" s="204"/>
      <c r="C3" s="126" t="s">
        <v>66</v>
      </c>
      <c r="D3" s="126" t="s">
        <v>130</v>
      </c>
      <c r="E3" s="126" t="s">
        <v>131</v>
      </c>
      <c r="F3" s="126" t="s">
        <v>132</v>
      </c>
      <c r="G3" s="126" t="s">
        <v>133</v>
      </c>
      <c r="H3" s="126" t="s">
        <v>134</v>
      </c>
      <c r="I3" s="126" t="s">
        <v>135</v>
      </c>
      <c r="J3" s="127" t="s">
        <v>136</v>
      </c>
      <c r="K3" s="128" t="s">
        <v>137</v>
      </c>
    </row>
    <row r="4" spans="1:11" ht="10.5" customHeight="1">
      <c r="A4" s="129"/>
      <c r="B4" s="129"/>
      <c r="C4" s="130" t="s">
        <v>138</v>
      </c>
      <c r="D4" s="131" t="s">
        <v>139</v>
      </c>
      <c r="E4" s="131" t="s">
        <v>140</v>
      </c>
      <c r="F4" s="131" t="s">
        <v>141</v>
      </c>
      <c r="G4" s="131" t="s">
        <v>142</v>
      </c>
      <c r="H4" s="131" t="s">
        <v>143</v>
      </c>
      <c r="I4" s="131" t="s">
        <v>144</v>
      </c>
      <c r="J4" s="132" t="s">
        <v>145</v>
      </c>
      <c r="K4" s="133" t="s">
        <v>146</v>
      </c>
    </row>
    <row r="5" spans="1:11" ht="12.75">
      <c r="A5" s="78">
        <v>41</v>
      </c>
      <c r="B5" s="78" t="s">
        <v>57</v>
      </c>
      <c r="C5" s="155">
        <f>SUM(D5:F5,H5,J5)</f>
        <v>2774</v>
      </c>
      <c r="D5" s="155">
        <v>12</v>
      </c>
      <c r="E5" s="155">
        <v>24</v>
      </c>
      <c r="F5" s="155">
        <v>58</v>
      </c>
      <c r="G5" s="155">
        <v>60</v>
      </c>
      <c r="H5" s="155">
        <v>2640</v>
      </c>
      <c r="I5" s="155">
        <v>371</v>
      </c>
      <c r="J5" s="156">
        <v>40</v>
      </c>
      <c r="K5" s="157">
        <v>29</v>
      </c>
    </row>
    <row r="6" spans="1:11" ht="12.75">
      <c r="A6" s="79">
        <v>42</v>
      </c>
      <c r="B6" s="79" t="s">
        <v>58</v>
      </c>
      <c r="C6" s="158">
        <f aca="true" t="shared" si="0" ref="C6:C17">SUM(D6:F6,H6,J6)</f>
        <v>3114</v>
      </c>
      <c r="D6" s="158">
        <v>14</v>
      </c>
      <c r="E6" s="158">
        <v>14</v>
      </c>
      <c r="F6" s="158">
        <v>35</v>
      </c>
      <c r="G6" s="158">
        <v>45</v>
      </c>
      <c r="H6" s="158">
        <v>3002</v>
      </c>
      <c r="I6" s="158">
        <v>455</v>
      </c>
      <c r="J6" s="159">
        <v>49</v>
      </c>
      <c r="K6" s="160">
        <v>68</v>
      </c>
    </row>
    <row r="7" spans="1:11" ht="12.75">
      <c r="A7" s="79">
        <v>43</v>
      </c>
      <c r="B7" s="79" t="s">
        <v>59</v>
      </c>
      <c r="C7" s="158">
        <f t="shared" si="0"/>
        <v>3778</v>
      </c>
      <c r="D7" s="158">
        <v>30</v>
      </c>
      <c r="E7" s="158">
        <v>42</v>
      </c>
      <c r="F7" s="158">
        <v>117</v>
      </c>
      <c r="G7" s="158">
        <v>110</v>
      </c>
      <c r="H7" s="158">
        <v>3495</v>
      </c>
      <c r="I7" s="158">
        <v>518</v>
      </c>
      <c r="J7" s="159">
        <v>94</v>
      </c>
      <c r="K7" s="160">
        <v>22</v>
      </c>
    </row>
    <row r="8" spans="1:11" ht="12.75">
      <c r="A8" s="79">
        <v>44</v>
      </c>
      <c r="B8" s="79" t="s">
        <v>60</v>
      </c>
      <c r="C8" s="158">
        <f t="shared" si="0"/>
        <v>3446</v>
      </c>
      <c r="D8" s="158">
        <v>25</v>
      </c>
      <c r="E8" s="158">
        <v>47</v>
      </c>
      <c r="F8" s="158">
        <v>76</v>
      </c>
      <c r="G8" s="158">
        <v>101</v>
      </c>
      <c r="H8" s="158">
        <v>3223</v>
      </c>
      <c r="I8" s="158">
        <v>636</v>
      </c>
      <c r="J8" s="159">
        <v>75</v>
      </c>
      <c r="K8" s="160">
        <v>109</v>
      </c>
    </row>
    <row r="9" spans="1:11" ht="12.75">
      <c r="A9" s="79">
        <v>45</v>
      </c>
      <c r="B9" s="79" t="s">
        <v>61</v>
      </c>
      <c r="C9" s="158">
        <f t="shared" si="0"/>
        <v>2765</v>
      </c>
      <c r="D9" s="158">
        <v>20</v>
      </c>
      <c r="E9" s="158">
        <v>39</v>
      </c>
      <c r="F9" s="158">
        <v>72</v>
      </c>
      <c r="G9" s="158">
        <v>99</v>
      </c>
      <c r="H9" s="158">
        <v>2589</v>
      </c>
      <c r="I9" s="158">
        <v>404</v>
      </c>
      <c r="J9" s="159">
        <v>45</v>
      </c>
      <c r="K9" s="160">
        <v>47</v>
      </c>
    </row>
    <row r="10" spans="1:11" ht="12.75">
      <c r="A10" s="79" t="s">
        <v>0</v>
      </c>
      <c r="B10" s="79" t="s">
        <v>62</v>
      </c>
      <c r="C10" s="158">
        <f t="shared" si="0"/>
        <v>253</v>
      </c>
      <c r="D10" s="158">
        <v>4</v>
      </c>
      <c r="E10" s="158">
        <v>1</v>
      </c>
      <c r="F10" s="158">
        <v>1</v>
      </c>
      <c r="G10" s="158">
        <v>1</v>
      </c>
      <c r="H10" s="158">
        <v>243</v>
      </c>
      <c r="I10" s="158">
        <v>55</v>
      </c>
      <c r="J10" s="159">
        <v>4</v>
      </c>
      <c r="K10" s="160">
        <v>1</v>
      </c>
    </row>
    <row r="11" spans="1:11" ht="12.75">
      <c r="A11" s="79" t="s">
        <v>1</v>
      </c>
      <c r="B11" s="79" t="s">
        <v>63</v>
      </c>
      <c r="C11" s="158">
        <f t="shared" si="0"/>
        <v>489</v>
      </c>
      <c r="D11" s="158">
        <v>2</v>
      </c>
      <c r="E11" s="158">
        <v>3</v>
      </c>
      <c r="F11" s="158">
        <v>8</v>
      </c>
      <c r="G11" s="158">
        <v>5</v>
      </c>
      <c r="H11" s="158">
        <v>454</v>
      </c>
      <c r="I11" s="158">
        <v>83</v>
      </c>
      <c r="J11" s="159">
        <v>22</v>
      </c>
      <c r="K11" s="160">
        <v>28</v>
      </c>
    </row>
    <row r="12" spans="1:11" ht="12.75">
      <c r="A12" s="79" t="s">
        <v>2</v>
      </c>
      <c r="B12" s="79" t="s">
        <v>3</v>
      </c>
      <c r="C12" s="158">
        <f t="shared" si="0"/>
        <v>1022</v>
      </c>
      <c r="D12" s="158">
        <v>1</v>
      </c>
      <c r="E12" s="158">
        <v>1</v>
      </c>
      <c r="F12" s="158">
        <v>1</v>
      </c>
      <c r="G12" s="158">
        <v>2</v>
      </c>
      <c r="H12" s="158">
        <v>1012</v>
      </c>
      <c r="I12" s="158">
        <v>346</v>
      </c>
      <c r="J12" s="159">
        <v>7</v>
      </c>
      <c r="K12" s="160">
        <v>66</v>
      </c>
    </row>
    <row r="13" spans="1:11" ht="12.75">
      <c r="A13" s="79" t="s">
        <v>4</v>
      </c>
      <c r="B13" s="79" t="s">
        <v>5</v>
      </c>
      <c r="C13" s="158">
        <f t="shared" si="0"/>
        <v>632</v>
      </c>
      <c r="D13" s="158">
        <v>2</v>
      </c>
      <c r="E13" s="158">
        <v>5</v>
      </c>
      <c r="F13" s="158">
        <v>10</v>
      </c>
      <c r="G13" s="158">
        <v>10</v>
      </c>
      <c r="H13" s="158">
        <v>596</v>
      </c>
      <c r="I13" s="158">
        <v>138</v>
      </c>
      <c r="J13" s="159">
        <v>19</v>
      </c>
      <c r="K13" s="160">
        <v>10</v>
      </c>
    </row>
    <row r="14" spans="1:11" ht="12.75">
      <c r="A14" s="79" t="s">
        <v>6</v>
      </c>
      <c r="B14" s="79" t="s">
        <v>7</v>
      </c>
      <c r="C14" s="158">
        <f t="shared" si="0"/>
        <v>525</v>
      </c>
      <c r="D14" s="158">
        <v>5</v>
      </c>
      <c r="E14" s="158">
        <v>13</v>
      </c>
      <c r="F14" s="158">
        <v>17</v>
      </c>
      <c r="G14" s="158">
        <v>24</v>
      </c>
      <c r="H14" s="158">
        <v>470</v>
      </c>
      <c r="I14" s="158">
        <v>91</v>
      </c>
      <c r="J14" s="159">
        <v>20</v>
      </c>
      <c r="K14" s="160">
        <v>1</v>
      </c>
    </row>
    <row r="15" spans="1:11" ht="12.75">
      <c r="A15" s="79" t="s">
        <v>8</v>
      </c>
      <c r="B15" s="79" t="s">
        <v>9</v>
      </c>
      <c r="C15" s="158">
        <f t="shared" si="0"/>
        <v>821</v>
      </c>
      <c r="D15" s="158">
        <v>2</v>
      </c>
      <c r="E15" s="158">
        <v>2</v>
      </c>
      <c r="F15" s="158">
        <v>9</v>
      </c>
      <c r="G15" s="158">
        <v>8</v>
      </c>
      <c r="H15" s="158">
        <v>795</v>
      </c>
      <c r="I15" s="158">
        <v>190</v>
      </c>
      <c r="J15" s="159">
        <v>13</v>
      </c>
      <c r="K15" s="160">
        <v>23</v>
      </c>
    </row>
    <row r="16" spans="1:11" ht="12.75">
      <c r="A16" s="79" t="s">
        <v>10</v>
      </c>
      <c r="B16" s="79" t="s">
        <v>11</v>
      </c>
      <c r="C16" s="158">
        <f t="shared" si="0"/>
        <v>492</v>
      </c>
      <c r="D16" s="158">
        <v>0</v>
      </c>
      <c r="E16" s="158">
        <v>2</v>
      </c>
      <c r="F16" s="158">
        <v>1</v>
      </c>
      <c r="G16" s="158">
        <v>2</v>
      </c>
      <c r="H16" s="158">
        <v>476</v>
      </c>
      <c r="I16" s="158">
        <v>140</v>
      </c>
      <c r="J16" s="159">
        <v>13</v>
      </c>
      <c r="K16" s="160">
        <v>11</v>
      </c>
    </row>
    <row r="17" spans="1:11" ht="12.75">
      <c r="A17" s="79" t="s">
        <v>12</v>
      </c>
      <c r="B17" s="79" t="s">
        <v>13</v>
      </c>
      <c r="C17" s="158">
        <f t="shared" si="0"/>
        <v>385</v>
      </c>
      <c r="D17" s="158">
        <v>1</v>
      </c>
      <c r="E17" s="158">
        <v>3</v>
      </c>
      <c r="F17" s="158">
        <v>0</v>
      </c>
      <c r="G17" s="158">
        <v>3</v>
      </c>
      <c r="H17" s="158">
        <v>379</v>
      </c>
      <c r="I17" s="158">
        <v>113</v>
      </c>
      <c r="J17" s="159">
        <v>2</v>
      </c>
      <c r="K17" s="160">
        <v>2</v>
      </c>
    </row>
    <row r="18" spans="1:11" ht="12.75">
      <c r="A18" s="96"/>
      <c r="B18" s="96" t="s">
        <v>14</v>
      </c>
      <c r="C18" s="84">
        <f aca="true" t="shared" si="1" ref="C18:K18">SUM(C19:C24)</f>
        <v>7414</v>
      </c>
      <c r="D18" s="84">
        <f t="shared" si="1"/>
        <v>41</v>
      </c>
      <c r="E18" s="84">
        <f t="shared" si="1"/>
        <v>55</v>
      </c>
      <c r="F18" s="84">
        <f t="shared" si="1"/>
        <v>170</v>
      </c>
      <c r="G18" s="84">
        <f t="shared" si="1"/>
        <v>143</v>
      </c>
      <c r="H18" s="84">
        <f t="shared" si="1"/>
        <v>6890</v>
      </c>
      <c r="I18" s="84">
        <f t="shared" si="1"/>
        <v>1599</v>
      </c>
      <c r="J18" s="144">
        <f t="shared" si="1"/>
        <v>258</v>
      </c>
      <c r="K18" s="161">
        <f t="shared" si="1"/>
        <v>143</v>
      </c>
    </row>
    <row r="19" spans="1:11" ht="12.75">
      <c r="A19" s="97" t="s">
        <v>15</v>
      </c>
      <c r="B19" s="97" t="s">
        <v>16</v>
      </c>
      <c r="C19" s="155">
        <f aca="true" t="shared" si="2" ref="C19:C24">SUM(D19:F19,H19,J19)</f>
        <v>880</v>
      </c>
      <c r="D19" s="155">
        <v>8</v>
      </c>
      <c r="E19" s="155">
        <v>5</v>
      </c>
      <c r="F19" s="155">
        <v>28</v>
      </c>
      <c r="G19" s="155">
        <v>30</v>
      </c>
      <c r="H19" s="155">
        <v>797</v>
      </c>
      <c r="I19" s="155">
        <v>157</v>
      </c>
      <c r="J19" s="156">
        <v>42</v>
      </c>
      <c r="K19" s="157">
        <v>12</v>
      </c>
    </row>
    <row r="20" spans="1:11" ht="12.75">
      <c r="A20" s="98" t="s">
        <v>17</v>
      </c>
      <c r="B20" s="98" t="s">
        <v>18</v>
      </c>
      <c r="C20" s="158">
        <f t="shared" si="2"/>
        <v>1126</v>
      </c>
      <c r="D20" s="158">
        <v>3</v>
      </c>
      <c r="E20" s="158">
        <v>6</v>
      </c>
      <c r="F20" s="158">
        <v>18</v>
      </c>
      <c r="G20" s="158">
        <v>17</v>
      </c>
      <c r="H20" s="158">
        <v>1061</v>
      </c>
      <c r="I20" s="158">
        <v>219</v>
      </c>
      <c r="J20" s="159">
        <v>38</v>
      </c>
      <c r="K20" s="160">
        <v>21</v>
      </c>
    </row>
    <row r="21" spans="1:11" ht="12.75">
      <c r="A21" s="98" t="s">
        <v>19</v>
      </c>
      <c r="B21" s="98" t="s">
        <v>77</v>
      </c>
      <c r="C21" s="158">
        <f t="shared" si="2"/>
        <v>1818</v>
      </c>
      <c r="D21" s="158">
        <v>11</v>
      </c>
      <c r="E21" s="158">
        <v>12</v>
      </c>
      <c r="F21" s="158">
        <v>37</v>
      </c>
      <c r="G21" s="158">
        <v>30</v>
      </c>
      <c r="H21" s="158">
        <v>1704</v>
      </c>
      <c r="I21" s="158">
        <v>498</v>
      </c>
      <c r="J21" s="159">
        <v>54</v>
      </c>
      <c r="K21" s="160">
        <v>74</v>
      </c>
    </row>
    <row r="22" spans="1:11" ht="12.75">
      <c r="A22" s="98" t="s">
        <v>21</v>
      </c>
      <c r="B22" s="98" t="s">
        <v>78</v>
      </c>
      <c r="C22" s="158">
        <f t="shared" si="2"/>
        <v>1792</v>
      </c>
      <c r="D22" s="158">
        <v>14</v>
      </c>
      <c r="E22" s="158">
        <v>22</v>
      </c>
      <c r="F22" s="158">
        <v>45</v>
      </c>
      <c r="G22" s="158">
        <v>36</v>
      </c>
      <c r="H22" s="158">
        <v>1648</v>
      </c>
      <c r="I22" s="158">
        <v>363</v>
      </c>
      <c r="J22" s="159">
        <v>63</v>
      </c>
      <c r="K22" s="160">
        <v>10</v>
      </c>
    </row>
    <row r="23" spans="1:11" ht="12.75">
      <c r="A23" s="98" t="s">
        <v>23</v>
      </c>
      <c r="B23" s="98" t="s">
        <v>79</v>
      </c>
      <c r="C23" s="158">
        <f t="shared" si="2"/>
        <v>979</v>
      </c>
      <c r="D23" s="158">
        <v>1</v>
      </c>
      <c r="E23" s="158">
        <v>3</v>
      </c>
      <c r="F23" s="158">
        <v>17</v>
      </c>
      <c r="G23" s="158">
        <v>17</v>
      </c>
      <c r="H23" s="158">
        <v>935</v>
      </c>
      <c r="I23" s="158">
        <v>196</v>
      </c>
      <c r="J23" s="159">
        <v>23</v>
      </c>
      <c r="K23" s="160">
        <v>15</v>
      </c>
    </row>
    <row r="24" spans="1:11" ht="12.75">
      <c r="A24" s="99" t="s">
        <v>25</v>
      </c>
      <c r="B24" s="99" t="s">
        <v>26</v>
      </c>
      <c r="C24" s="162">
        <f t="shared" si="2"/>
        <v>819</v>
      </c>
      <c r="D24" s="162">
        <v>4</v>
      </c>
      <c r="E24" s="162">
        <v>7</v>
      </c>
      <c r="F24" s="162">
        <v>25</v>
      </c>
      <c r="G24" s="162">
        <v>13</v>
      </c>
      <c r="H24" s="162">
        <v>745</v>
      </c>
      <c r="I24" s="162">
        <v>166</v>
      </c>
      <c r="J24" s="163">
        <v>38</v>
      </c>
      <c r="K24" s="164">
        <v>11</v>
      </c>
    </row>
    <row r="25" spans="1:11" ht="12.75">
      <c r="A25" s="153"/>
      <c r="B25" s="154" t="s">
        <v>27</v>
      </c>
      <c r="C25" s="15">
        <f aca="true" t="shared" si="3" ref="C25:K25">SUM(C5:C18)</f>
        <v>27910</v>
      </c>
      <c r="D25" s="15">
        <f t="shared" si="3"/>
        <v>159</v>
      </c>
      <c r="E25" s="15">
        <f t="shared" si="3"/>
        <v>251</v>
      </c>
      <c r="F25" s="15">
        <f t="shared" si="3"/>
        <v>575</v>
      </c>
      <c r="G25" s="15">
        <f t="shared" si="3"/>
        <v>613</v>
      </c>
      <c r="H25" s="15">
        <f t="shared" si="3"/>
        <v>26264</v>
      </c>
      <c r="I25" s="15">
        <f t="shared" si="3"/>
        <v>5139</v>
      </c>
      <c r="J25" s="165">
        <f t="shared" si="3"/>
        <v>661</v>
      </c>
      <c r="K25" s="166">
        <f t="shared" si="3"/>
        <v>560</v>
      </c>
    </row>
    <row r="26" spans="1:11" ht="12.75">
      <c r="A26" s="134"/>
      <c r="B26" s="134"/>
      <c r="C26" s="167"/>
      <c r="D26" s="167"/>
      <c r="E26" s="167"/>
      <c r="F26" s="167"/>
      <c r="G26" s="167"/>
      <c r="H26" s="167"/>
      <c r="I26" s="167"/>
      <c r="J26" s="168"/>
      <c r="K26" s="169"/>
    </row>
    <row r="27" spans="1:11" ht="12.75">
      <c r="A27" s="135"/>
      <c r="B27" s="176" t="s">
        <v>150</v>
      </c>
      <c r="C27" s="25">
        <v>27250</v>
      </c>
      <c r="D27" s="25">
        <v>233</v>
      </c>
      <c r="E27" s="25">
        <v>276</v>
      </c>
      <c r="F27" s="25">
        <v>575</v>
      </c>
      <c r="G27" s="25">
        <v>690</v>
      </c>
      <c r="H27" s="25">
        <v>25515</v>
      </c>
      <c r="I27" s="25">
        <v>4699</v>
      </c>
      <c r="J27" s="179">
        <v>651</v>
      </c>
      <c r="K27" s="53">
        <v>340</v>
      </c>
    </row>
    <row r="28" spans="1:11" ht="12.75">
      <c r="A28" s="135"/>
      <c r="B28" s="25" t="s">
        <v>55</v>
      </c>
      <c r="C28" s="23">
        <v>32236</v>
      </c>
      <c r="D28" s="23">
        <v>490</v>
      </c>
      <c r="E28" s="23">
        <v>416</v>
      </c>
      <c r="F28" s="23">
        <v>853</v>
      </c>
      <c r="G28" s="23">
        <v>1488</v>
      </c>
      <c r="H28" s="23">
        <v>29575</v>
      </c>
      <c r="I28" s="23">
        <v>5811</v>
      </c>
      <c r="J28" s="170">
        <v>902</v>
      </c>
      <c r="K28" s="171">
        <v>405</v>
      </c>
    </row>
    <row r="29" spans="1:11" ht="12.75">
      <c r="A29" s="135"/>
      <c r="B29" s="25" t="s">
        <v>50</v>
      </c>
      <c r="C29" s="23">
        <v>32471</v>
      </c>
      <c r="D29" s="23">
        <v>634</v>
      </c>
      <c r="E29" s="23">
        <v>430</v>
      </c>
      <c r="F29" s="23">
        <v>744</v>
      </c>
      <c r="G29" s="23">
        <v>1490</v>
      </c>
      <c r="H29" s="23">
        <v>29773</v>
      </c>
      <c r="I29" s="23">
        <v>5745</v>
      </c>
      <c r="J29" s="170">
        <v>890</v>
      </c>
      <c r="K29" s="171">
        <v>397</v>
      </c>
    </row>
    <row r="30" spans="1:11" ht="12.75">
      <c r="A30" s="135"/>
      <c r="B30" s="25" t="s">
        <v>46</v>
      </c>
      <c r="C30" s="23">
        <v>32879</v>
      </c>
      <c r="D30" s="23">
        <v>957</v>
      </c>
      <c r="E30" s="23">
        <v>493</v>
      </c>
      <c r="F30" s="23">
        <v>783</v>
      </c>
      <c r="G30" s="23">
        <v>1860</v>
      </c>
      <c r="H30" s="23">
        <v>29736</v>
      </c>
      <c r="I30" s="23">
        <v>5477</v>
      </c>
      <c r="J30" s="170">
        <v>910</v>
      </c>
      <c r="K30" s="171">
        <v>377</v>
      </c>
    </row>
    <row r="31" spans="1:11" ht="12.75">
      <c r="A31" s="136"/>
      <c r="B31" s="44" t="s">
        <v>40</v>
      </c>
      <c r="C31" s="19">
        <v>33278</v>
      </c>
      <c r="D31" s="19">
        <v>1258</v>
      </c>
      <c r="E31" s="19">
        <v>619</v>
      </c>
      <c r="F31" s="19">
        <v>826</v>
      </c>
      <c r="G31" s="19">
        <v>2205</v>
      </c>
      <c r="H31" s="19">
        <v>29542</v>
      </c>
      <c r="I31" s="19">
        <v>5091</v>
      </c>
      <c r="J31" s="172">
        <v>1033</v>
      </c>
      <c r="K31" s="173">
        <v>377</v>
      </c>
    </row>
    <row r="32" spans="1:11" ht="12.75">
      <c r="A32" s="137"/>
      <c r="B32" s="43" t="s">
        <v>34</v>
      </c>
      <c r="C32" s="20">
        <v>33324</v>
      </c>
      <c r="D32" s="20">
        <v>1582</v>
      </c>
      <c r="E32" s="20">
        <v>762</v>
      </c>
      <c r="F32" s="20">
        <v>944</v>
      </c>
      <c r="G32" s="20">
        <v>2642</v>
      </c>
      <c r="H32" s="20">
        <v>28802</v>
      </c>
      <c r="I32" s="20">
        <v>4639</v>
      </c>
      <c r="J32" s="174">
        <v>1234</v>
      </c>
      <c r="K32" s="175">
        <v>393</v>
      </c>
    </row>
  </sheetData>
  <sheetProtection/>
  <mergeCells count="2">
    <mergeCell ref="A1:K1"/>
    <mergeCell ref="A3:B3"/>
  </mergeCells>
  <printOptions/>
  <pageMargins left="0.551181102362204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C4" sqref="C4:C16"/>
    </sheetView>
  </sheetViews>
  <sheetFormatPr defaultColWidth="9.140625" defaultRowHeight="12.75"/>
  <cols>
    <col min="1" max="1" width="3.8515625" style="0" customWidth="1"/>
    <col min="2" max="2" width="18.421875" style="0" bestFit="1" customWidth="1"/>
    <col min="3" max="3" width="8.8515625" style="0" customWidth="1"/>
    <col min="4" max="4" width="7.8515625" style="0" customWidth="1"/>
    <col min="5" max="10" width="7.421875" style="0" customWidth="1"/>
    <col min="11" max="13" width="8.140625" style="0" customWidth="1"/>
  </cols>
  <sheetData>
    <row r="1" spans="1:13" ht="15" customHeight="1">
      <c r="A1" s="195" t="s">
        <v>157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1" ht="12.75">
      <c r="A2" s="81"/>
      <c r="B2" s="81"/>
      <c r="E2" s="82"/>
      <c r="F2" s="82"/>
      <c r="G2" s="82"/>
      <c r="H2" s="82"/>
      <c r="I2" s="82"/>
      <c r="J2" s="82"/>
      <c r="K2" s="82"/>
    </row>
    <row r="3" spans="1:13" ht="63.75" customHeight="1">
      <c r="A3" s="206" t="s">
        <v>149</v>
      </c>
      <c r="B3" s="206"/>
      <c r="C3" s="83" t="s">
        <v>66</v>
      </c>
      <c r="D3" s="83" t="s">
        <v>67</v>
      </c>
      <c r="E3" s="83" t="s">
        <v>68</v>
      </c>
      <c r="F3" s="83" t="s">
        <v>69</v>
      </c>
      <c r="G3" s="83" t="s">
        <v>70</v>
      </c>
      <c r="H3" s="83" t="s">
        <v>71</v>
      </c>
      <c r="I3" s="83" t="s">
        <v>72</v>
      </c>
      <c r="J3" s="83" t="s">
        <v>73</v>
      </c>
      <c r="K3" s="83" t="s">
        <v>74</v>
      </c>
      <c r="L3" s="83" t="s">
        <v>75</v>
      </c>
      <c r="M3" s="83" t="s">
        <v>76</v>
      </c>
    </row>
    <row r="4" spans="1:13" ht="12.75">
      <c r="A4" s="78">
        <v>41</v>
      </c>
      <c r="B4" s="78" t="s">
        <v>57</v>
      </c>
      <c r="C4" s="26">
        <v>2774</v>
      </c>
      <c r="D4" s="26">
        <v>57</v>
      </c>
      <c r="E4" s="26">
        <v>162</v>
      </c>
      <c r="F4" s="26">
        <v>244</v>
      </c>
      <c r="G4" s="26">
        <v>364</v>
      </c>
      <c r="H4" s="26">
        <v>493</v>
      </c>
      <c r="I4" s="26">
        <v>486</v>
      </c>
      <c r="J4" s="26">
        <v>453</v>
      </c>
      <c r="K4" s="26">
        <v>331</v>
      </c>
      <c r="L4" s="26">
        <v>101</v>
      </c>
      <c r="M4" s="8">
        <v>83</v>
      </c>
    </row>
    <row r="5" spans="1:13" ht="12.75">
      <c r="A5" s="79">
        <v>42</v>
      </c>
      <c r="B5" s="79" t="s">
        <v>58</v>
      </c>
      <c r="C5" s="27">
        <v>3114</v>
      </c>
      <c r="D5" s="27">
        <v>61</v>
      </c>
      <c r="E5" s="27">
        <v>183</v>
      </c>
      <c r="F5" s="27">
        <v>302</v>
      </c>
      <c r="G5" s="27">
        <v>463</v>
      </c>
      <c r="H5" s="27">
        <v>573</v>
      </c>
      <c r="I5" s="27">
        <v>571</v>
      </c>
      <c r="J5" s="27">
        <v>479</v>
      </c>
      <c r="K5" s="27">
        <v>371</v>
      </c>
      <c r="L5" s="27">
        <v>83</v>
      </c>
      <c r="M5" s="9">
        <v>28</v>
      </c>
    </row>
    <row r="6" spans="1:13" ht="12.75">
      <c r="A6" s="79">
        <v>43</v>
      </c>
      <c r="B6" s="79" t="s">
        <v>59</v>
      </c>
      <c r="C6" s="27">
        <v>3778</v>
      </c>
      <c r="D6" s="27">
        <v>111</v>
      </c>
      <c r="E6" s="27">
        <v>194</v>
      </c>
      <c r="F6" s="27">
        <v>304</v>
      </c>
      <c r="G6" s="27">
        <v>503</v>
      </c>
      <c r="H6" s="27">
        <v>605</v>
      </c>
      <c r="I6" s="27">
        <v>608</v>
      </c>
      <c r="J6" s="27">
        <v>643</v>
      </c>
      <c r="K6" s="27">
        <v>492</v>
      </c>
      <c r="L6" s="27">
        <v>185</v>
      </c>
      <c r="M6" s="9">
        <v>133</v>
      </c>
    </row>
    <row r="7" spans="1:13" ht="12.75">
      <c r="A7" s="79">
        <v>44</v>
      </c>
      <c r="B7" s="79" t="s">
        <v>60</v>
      </c>
      <c r="C7" s="27">
        <v>3446</v>
      </c>
      <c r="D7" s="27">
        <v>54</v>
      </c>
      <c r="E7" s="27">
        <v>132</v>
      </c>
      <c r="F7" s="27">
        <v>226</v>
      </c>
      <c r="G7" s="27">
        <v>444</v>
      </c>
      <c r="H7" s="27">
        <v>610</v>
      </c>
      <c r="I7" s="27">
        <v>706</v>
      </c>
      <c r="J7" s="27">
        <v>587</v>
      </c>
      <c r="K7" s="27">
        <v>437</v>
      </c>
      <c r="L7" s="27">
        <v>143</v>
      </c>
      <c r="M7" s="9">
        <v>107</v>
      </c>
    </row>
    <row r="8" spans="1:13" ht="12.75">
      <c r="A8" s="79">
        <v>45</v>
      </c>
      <c r="B8" s="79" t="s">
        <v>61</v>
      </c>
      <c r="C8" s="27">
        <v>2765</v>
      </c>
      <c r="D8" s="27">
        <v>61</v>
      </c>
      <c r="E8" s="27">
        <v>129</v>
      </c>
      <c r="F8" s="27">
        <v>198</v>
      </c>
      <c r="G8" s="27">
        <v>342</v>
      </c>
      <c r="H8" s="27">
        <v>490</v>
      </c>
      <c r="I8" s="27">
        <v>502</v>
      </c>
      <c r="J8" s="27">
        <v>489</v>
      </c>
      <c r="K8" s="27">
        <v>367</v>
      </c>
      <c r="L8" s="27">
        <v>107</v>
      </c>
      <c r="M8" s="9">
        <v>80</v>
      </c>
    </row>
    <row r="9" spans="1:13" ht="12.75">
      <c r="A9" s="79" t="s">
        <v>0</v>
      </c>
      <c r="B9" s="79" t="s">
        <v>62</v>
      </c>
      <c r="C9" s="27">
        <v>253</v>
      </c>
      <c r="D9" s="27">
        <v>3</v>
      </c>
      <c r="E9" s="27">
        <v>10</v>
      </c>
      <c r="F9" s="27">
        <v>28</v>
      </c>
      <c r="G9" s="27">
        <v>41</v>
      </c>
      <c r="H9" s="27">
        <v>34</v>
      </c>
      <c r="I9" s="27">
        <v>46</v>
      </c>
      <c r="J9" s="27">
        <v>45</v>
      </c>
      <c r="K9" s="27">
        <v>27</v>
      </c>
      <c r="L9" s="27">
        <v>15</v>
      </c>
      <c r="M9" s="9">
        <v>4</v>
      </c>
    </row>
    <row r="10" spans="1:13" ht="12.75">
      <c r="A10" s="79" t="s">
        <v>1</v>
      </c>
      <c r="B10" s="79" t="s">
        <v>63</v>
      </c>
      <c r="C10" s="27">
        <v>489</v>
      </c>
      <c r="D10" s="27">
        <v>6</v>
      </c>
      <c r="E10" s="27">
        <v>22</v>
      </c>
      <c r="F10" s="27">
        <v>29</v>
      </c>
      <c r="G10" s="27">
        <v>58</v>
      </c>
      <c r="H10" s="27">
        <v>97</v>
      </c>
      <c r="I10" s="27">
        <v>90</v>
      </c>
      <c r="J10" s="27">
        <v>94</v>
      </c>
      <c r="K10" s="27">
        <v>61</v>
      </c>
      <c r="L10" s="27">
        <v>20</v>
      </c>
      <c r="M10" s="9">
        <v>12</v>
      </c>
    </row>
    <row r="11" spans="1:13" ht="12.75">
      <c r="A11" s="1" t="s">
        <v>2</v>
      </c>
      <c r="B11" s="1" t="s">
        <v>3</v>
      </c>
      <c r="C11" s="27">
        <v>1022</v>
      </c>
      <c r="D11" s="27">
        <v>9</v>
      </c>
      <c r="E11" s="27">
        <v>42</v>
      </c>
      <c r="F11" s="27">
        <v>126</v>
      </c>
      <c r="G11" s="27">
        <v>162</v>
      </c>
      <c r="H11" s="27">
        <v>196</v>
      </c>
      <c r="I11" s="27">
        <v>173</v>
      </c>
      <c r="J11" s="27">
        <v>123</v>
      </c>
      <c r="K11" s="27">
        <v>129</v>
      </c>
      <c r="L11" s="27">
        <v>52</v>
      </c>
      <c r="M11" s="9">
        <v>10</v>
      </c>
    </row>
    <row r="12" spans="1:13" ht="12.75">
      <c r="A12" s="1" t="s">
        <v>4</v>
      </c>
      <c r="B12" s="1" t="s">
        <v>5</v>
      </c>
      <c r="C12" s="27">
        <v>632</v>
      </c>
      <c r="D12" s="27">
        <v>15</v>
      </c>
      <c r="E12" s="27">
        <v>38</v>
      </c>
      <c r="F12" s="27">
        <v>45</v>
      </c>
      <c r="G12" s="27">
        <v>85</v>
      </c>
      <c r="H12" s="27">
        <v>108</v>
      </c>
      <c r="I12" s="27">
        <v>92</v>
      </c>
      <c r="J12" s="27">
        <v>102</v>
      </c>
      <c r="K12" s="27">
        <v>74</v>
      </c>
      <c r="L12" s="27">
        <v>40</v>
      </c>
      <c r="M12" s="9">
        <v>33</v>
      </c>
    </row>
    <row r="13" spans="1:13" ht="12.75">
      <c r="A13" s="1" t="s">
        <v>6</v>
      </c>
      <c r="B13" s="1" t="s">
        <v>7</v>
      </c>
      <c r="C13" s="27">
        <v>525</v>
      </c>
      <c r="D13" s="27">
        <v>20</v>
      </c>
      <c r="E13" s="27">
        <v>26</v>
      </c>
      <c r="F13" s="27">
        <v>49</v>
      </c>
      <c r="G13" s="27">
        <v>65</v>
      </c>
      <c r="H13" s="27">
        <v>69</v>
      </c>
      <c r="I13" s="27">
        <v>94</v>
      </c>
      <c r="J13" s="27">
        <v>87</v>
      </c>
      <c r="K13" s="27">
        <v>58</v>
      </c>
      <c r="L13" s="27">
        <v>39</v>
      </c>
      <c r="M13" s="9">
        <v>18</v>
      </c>
    </row>
    <row r="14" spans="1:13" ht="12.75">
      <c r="A14" s="1" t="s">
        <v>8</v>
      </c>
      <c r="B14" s="1" t="s">
        <v>9</v>
      </c>
      <c r="C14" s="27">
        <v>821</v>
      </c>
      <c r="D14" s="27">
        <v>24</v>
      </c>
      <c r="E14" s="27">
        <v>46</v>
      </c>
      <c r="F14" s="27">
        <v>87</v>
      </c>
      <c r="G14" s="27">
        <v>127</v>
      </c>
      <c r="H14" s="27">
        <v>104</v>
      </c>
      <c r="I14" s="27">
        <v>154</v>
      </c>
      <c r="J14" s="27">
        <v>122</v>
      </c>
      <c r="K14" s="27">
        <v>76</v>
      </c>
      <c r="L14" s="27">
        <v>45</v>
      </c>
      <c r="M14" s="9">
        <v>36</v>
      </c>
    </row>
    <row r="15" spans="1:13" ht="12.75">
      <c r="A15" s="1" t="s">
        <v>10</v>
      </c>
      <c r="B15" s="1" t="s">
        <v>11</v>
      </c>
      <c r="C15" s="27">
        <v>492</v>
      </c>
      <c r="D15" s="27">
        <v>7</v>
      </c>
      <c r="E15" s="27">
        <v>21</v>
      </c>
      <c r="F15" s="27">
        <v>55</v>
      </c>
      <c r="G15" s="27">
        <v>72</v>
      </c>
      <c r="H15" s="27">
        <v>79</v>
      </c>
      <c r="I15" s="27">
        <v>97</v>
      </c>
      <c r="J15" s="27">
        <v>78</v>
      </c>
      <c r="K15" s="27">
        <v>58</v>
      </c>
      <c r="L15" s="27">
        <v>17</v>
      </c>
      <c r="M15" s="9">
        <v>8</v>
      </c>
    </row>
    <row r="16" spans="1:13" ht="12.75">
      <c r="A16" s="1" t="s">
        <v>12</v>
      </c>
      <c r="B16" s="1" t="s">
        <v>13</v>
      </c>
      <c r="C16" s="27">
        <v>385</v>
      </c>
      <c r="D16" s="27">
        <v>2</v>
      </c>
      <c r="E16" s="27">
        <v>12</v>
      </c>
      <c r="F16" s="27">
        <v>45</v>
      </c>
      <c r="G16" s="27">
        <v>57</v>
      </c>
      <c r="H16" s="27">
        <v>54</v>
      </c>
      <c r="I16" s="27">
        <v>53</v>
      </c>
      <c r="J16" s="27">
        <v>78</v>
      </c>
      <c r="K16" s="27">
        <v>46</v>
      </c>
      <c r="L16" s="27">
        <v>24</v>
      </c>
      <c r="M16" s="9">
        <v>14</v>
      </c>
    </row>
    <row r="17" spans="1:13" ht="12.75">
      <c r="A17" s="2"/>
      <c r="B17" s="2" t="s">
        <v>14</v>
      </c>
      <c r="C17" s="84">
        <f>SUM(C18:C23)</f>
        <v>7414</v>
      </c>
      <c r="D17" s="84">
        <f>SUM(D18:D23)</f>
        <v>226</v>
      </c>
      <c r="E17" s="84">
        <f aca="true" t="shared" si="0" ref="E17:M17">SUM(E18:E23)</f>
        <v>489</v>
      </c>
      <c r="F17" s="84">
        <f t="shared" si="0"/>
        <v>713</v>
      </c>
      <c r="G17" s="84">
        <f t="shared" si="0"/>
        <v>896</v>
      </c>
      <c r="H17" s="84">
        <f t="shared" si="0"/>
        <v>1000</v>
      </c>
      <c r="I17" s="84">
        <f t="shared" si="0"/>
        <v>1052</v>
      </c>
      <c r="J17" s="84">
        <f t="shared" si="0"/>
        <v>1185</v>
      </c>
      <c r="K17" s="84">
        <f t="shared" si="0"/>
        <v>973</v>
      </c>
      <c r="L17" s="84">
        <f t="shared" si="0"/>
        <v>532</v>
      </c>
      <c r="M17" s="84">
        <f t="shared" si="0"/>
        <v>348</v>
      </c>
    </row>
    <row r="18" spans="1:13" ht="12.75">
      <c r="A18" s="3" t="s">
        <v>15</v>
      </c>
      <c r="B18" s="3" t="s">
        <v>16</v>
      </c>
      <c r="C18" s="26">
        <v>880</v>
      </c>
      <c r="D18" s="26">
        <v>42</v>
      </c>
      <c r="E18" s="26">
        <v>73</v>
      </c>
      <c r="F18" s="26">
        <v>77</v>
      </c>
      <c r="G18" s="26">
        <v>108</v>
      </c>
      <c r="H18" s="26">
        <v>97</v>
      </c>
      <c r="I18" s="26">
        <v>130</v>
      </c>
      <c r="J18" s="26">
        <v>140</v>
      </c>
      <c r="K18" s="26">
        <v>103</v>
      </c>
      <c r="L18" s="26">
        <v>59</v>
      </c>
      <c r="M18" s="8">
        <v>51</v>
      </c>
    </row>
    <row r="19" spans="1:13" ht="12.75">
      <c r="A19" s="4" t="s">
        <v>17</v>
      </c>
      <c r="B19" s="4" t="s">
        <v>18</v>
      </c>
      <c r="C19" s="27">
        <v>1126</v>
      </c>
      <c r="D19" s="27">
        <v>29</v>
      </c>
      <c r="E19" s="27">
        <v>75</v>
      </c>
      <c r="F19" s="27">
        <v>100</v>
      </c>
      <c r="G19" s="27">
        <v>155</v>
      </c>
      <c r="H19" s="27">
        <v>154</v>
      </c>
      <c r="I19" s="27">
        <v>168</v>
      </c>
      <c r="J19" s="27">
        <v>164</v>
      </c>
      <c r="K19" s="27">
        <v>141</v>
      </c>
      <c r="L19" s="27">
        <v>94</v>
      </c>
      <c r="M19" s="9">
        <v>46</v>
      </c>
    </row>
    <row r="20" spans="1:13" ht="12.75">
      <c r="A20" s="4" t="s">
        <v>19</v>
      </c>
      <c r="B20" s="4" t="s">
        <v>77</v>
      </c>
      <c r="C20" s="27">
        <v>1818</v>
      </c>
      <c r="D20" s="27">
        <v>38</v>
      </c>
      <c r="E20" s="27">
        <v>87</v>
      </c>
      <c r="F20" s="27">
        <v>134</v>
      </c>
      <c r="G20" s="27">
        <v>200</v>
      </c>
      <c r="H20" s="27">
        <v>271</v>
      </c>
      <c r="I20" s="27">
        <v>286</v>
      </c>
      <c r="J20" s="27">
        <v>330</v>
      </c>
      <c r="K20" s="27">
        <v>264</v>
      </c>
      <c r="L20" s="27">
        <v>129</v>
      </c>
      <c r="M20" s="9">
        <v>79</v>
      </c>
    </row>
    <row r="21" spans="1:13" ht="12.75">
      <c r="A21" s="4" t="s">
        <v>21</v>
      </c>
      <c r="B21" s="4" t="s">
        <v>78</v>
      </c>
      <c r="C21" s="27">
        <v>1792</v>
      </c>
      <c r="D21" s="27">
        <v>66</v>
      </c>
      <c r="E21" s="27">
        <v>127</v>
      </c>
      <c r="F21" s="27">
        <v>216</v>
      </c>
      <c r="G21" s="27">
        <v>225</v>
      </c>
      <c r="H21" s="27">
        <v>258</v>
      </c>
      <c r="I21" s="27">
        <v>214</v>
      </c>
      <c r="J21" s="27">
        <v>267</v>
      </c>
      <c r="K21" s="27">
        <v>205</v>
      </c>
      <c r="L21" s="27">
        <v>131</v>
      </c>
      <c r="M21" s="9">
        <v>83</v>
      </c>
    </row>
    <row r="22" spans="1:13" ht="12.75">
      <c r="A22" s="4" t="s">
        <v>23</v>
      </c>
      <c r="B22" s="4" t="s">
        <v>79</v>
      </c>
      <c r="C22" s="27">
        <v>979</v>
      </c>
      <c r="D22" s="27">
        <v>31</v>
      </c>
      <c r="E22" s="27">
        <v>60</v>
      </c>
      <c r="F22" s="27">
        <v>105</v>
      </c>
      <c r="G22" s="27">
        <v>105</v>
      </c>
      <c r="H22" s="27">
        <v>122</v>
      </c>
      <c r="I22" s="27">
        <v>146</v>
      </c>
      <c r="J22" s="27">
        <v>167</v>
      </c>
      <c r="K22" s="27">
        <v>132</v>
      </c>
      <c r="L22" s="27">
        <v>61</v>
      </c>
      <c r="M22" s="9">
        <v>50</v>
      </c>
    </row>
    <row r="23" spans="1:13" ht="12.75">
      <c r="A23" s="5" t="s">
        <v>25</v>
      </c>
      <c r="B23" s="5" t="s">
        <v>26</v>
      </c>
      <c r="C23" s="28">
        <v>819</v>
      </c>
      <c r="D23" s="28">
        <v>20</v>
      </c>
      <c r="E23" s="28">
        <v>67</v>
      </c>
      <c r="F23" s="28">
        <v>81</v>
      </c>
      <c r="G23" s="28">
        <v>103</v>
      </c>
      <c r="H23" s="28">
        <v>98</v>
      </c>
      <c r="I23" s="28">
        <v>108</v>
      </c>
      <c r="J23" s="28">
        <v>117</v>
      </c>
      <c r="K23" s="28">
        <v>128</v>
      </c>
      <c r="L23" s="28">
        <v>58</v>
      </c>
      <c r="M23" s="11">
        <v>39</v>
      </c>
    </row>
    <row r="24" spans="1:13" ht="12.75">
      <c r="A24" s="85"/>
      <c r="B24" s="7" t="s">
        <v>27</v>
      </c>
      <c r="C24" s="86">
        <f>SUM(C4:C17)</f>
        <v>27910</v>
      </c>
      <c r="D24" s="86">
        <f>SUM(D4:D17)</f>
        <v>656</v>
      </c>
      <c r="E24" s="86">
        <f aca="true" t="shared" si="1" ref="E24:M24">SUM(E4:E17)</f>
        <v>1506</v>
      </c>
      <c r="F24" s="86">
        <f t="shared" si="1"/>
        <v>2451</v>
      </c>
      <c r="G24" s="86">
        <f t="shared" si="1"/>
        <v>3679</v>
      </c>
      <c r="H24" s="86">
        <f t="shared" si="1"/>
        <v>4512</v>
      </c>
      <c r="I24" s="86">
        <f t="shared" si="1"/>
        <v>4724</v>
      </c>
      <c r="J24" s="86">
        <f t="shared" si="1"/>
        <v>4565</v>
      </c>
      <c r="K24" s="86">
        <f t="shared" si="1"/>
        <v>3500</v>
      </c>
      <c r="L24" s="86">
        <f t="shared" si="1"/>
        <v>1403</v>
      </c>
      <c r="M24" s="86">
        <f t="shared" si="1"/>
        <v>914</v>
      </c>
    </row>
    <row r="25" spans="1:13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"/>
      <c r="M25" s="8"/>
    </row>
    <row r="26" spans="1:13" ht="12.75">
      <c r="A26" s="91"/>
      <c r="B26" s="176" t="s">
        <v>150</v>
      </c>
      <c r="C26" s="25">
        <v>27250</v>
      </c>
      <c r="D26" s="25">
        <v>716</v>
      </c>
      <c r="E26" s="25">
        <v>1582</v>
      </c>
      <c r="F26" s="25">
        <v>2667</v>
      </c>
      <c r="G26" s="25">
        <v>3832</v>
      </c>
      <c r="H26" s="25">
        <v>4379</v>
      </c>
      <c r="I26" s="25">
        <v>4784</v>
      </c>
      <c r="J26" s="25">
        <v>4381</v>
      </c>
      <c r="K26" s="25">
        <v>3254</v>
      </c>
      <c r="L26" s="25">
        <v>1056</v>
      </c>
      <c r="M26" s="25">
        <v>599</v>
      </c>
    </row>
    <row r="27" spans="1:13" ht="12.75">
      <c r="A27" s="91"/>
      <c r="B27" s="25" t="s">
        <v>55</v>
      </c>
      <c r="C27" s="25">
        <v>32236</v>
      </c>
      <c r="D27" s="25">
        <v>957</v>
      </c>
      <c r="E27" s="25">
        <v>1995</v>
      </c>
      <c r="F27" s="25">
        <v>3087</v>
      </c>
      <c r="G27" s="25">
        <v>4445</v>
      </c>
      <c r="H27" s="25">
        <v>4770</v>
      </c>
      <c r="I27" s="25">
        <v>5210</v>
      </c>
      <c r="J27" s="25">
        <v>4600</v>
      </c>
      <c r="K27" s="25">
        <v>3476</v>
      </c>
      <c r="L27" s="25">
        <v>1934</v>
      </c>
      <c r="M27" s="25">
        <v>1762</v>
      </c>
    </row>
    <row r="28" spans="1:13" ht="12.75">
      <c r="A28" s="88"/>
      <c r="B28" s="44" t="s">
        <v>50</v>
      </c>
      <c r="C28" s="44">
        <v>32471</v>
      </c>
      <c r="D28" s="205">
        <v>3192</v>
      </c>
      <c r="E28" s="205"/>
      <c r="F28" s="205">
        <v>7742</v>
      </c>
      <c r="G28" s="205"/>
      <c r="H28" s="205">
        <v>10075</v>
      </c>
      <c r="I28" s="205"/>
      <c r="J28" s="44">
        <v>3867</v>
      </c>
      <c r="K28" s="44">
        <v>4109</v>
      </c>
      <c r="L28" s="205">
        <v>3486</v>
      </c>
      <c r="M28" s="205"/>
    </row>
    <row r="29" spans="1:13" ht="12.75">
      <c r="A29" s="88"/>
      <c r="B29" s="44" t="s">
        <v>46</v>
      </c>
      <c r="C29" s="44">
        <v>32879</v>
      </c>
      <c r="D29" s="205" t="s">
        <v>80</v>
      </c>
      <c r="E29" s="205"/>
      <c r="F29" s="205" t="s">
        <v>81</v>
      </c>
      <c r="G29" s="205"/>
      <c r="H29" s="205">
        <v>10298</v>
      </c>
      <c r="I29" s="205"/>
      <c r="J29" s="205">
        <v>7383</v>
      </c>
      <c r="K29" s="205"/>
      <c r="L29" s="205">
        <v>3293</v>
      </c>
      <c r="M29" s="205"/>
    </row>
    <row r="30" spans="1:13" ht="12.75">
      <c r="A30" s="88"/>
      <c r="B30" s="44" t="s">
        <v>40</v>
      </c>
      <c r="C30" s="44">
        <v>33278</v>
      </c>
      <c r="D30" s="205" t="s">
        <v>82</v>
      </c>
      <c r="E30" s="205"/>
      <c r="F30" s="205" t="s">
        <v>83</v>
      </c>
      <c r="G30" s="205"/>
      <c r="H30" s="205">
        <v>10414</v>
      </c>
      <c r="I30" s="205"/>
      <c r="J30" s="205">
        <v>7074</v>
      </c>
      <c r="K30" s="205"/>
      <c r="L30" s="205">
        <v>3178</v>
      </c>
      <c r="M30" s="205"/>
    </row>
    <row r="31" spans="1:13" ht="12.75">
      <c r="A31" s="88"/>
      <c r="B31" s="44" t="s">
        <v>34</v>
      </c>
      <c r="C31" s="44">
        <v>33324</v>
      </c>
      <c r="D31" s="205" t="s">
        <v>84</v>
      </c>
      <c r="E31" s="205"/>
      <c r="F31" s="205" t="s">
        <v>85</v>
      </c>
      <c r="G31" s="205"/>
      <c r="H31" s="205">
        <v>10446</v>
      </c>
      <c r="I31" s="205"/>
      <c r="J31" s="205">
        <v>6567</v>
      </c>
      <c r="K31" s="205"/>
      <c r="L31" s="205">
        <v>3079</v>
      </c>
      <c r="M31" s="205"/>
    </row>
    <row r="32" spans="1:13" ht="12.75">
      <c r="A32" s="88"/>
      <c r="B32" s="44" t="s">
        <v>35</v>
      </c>
      <c r="C32" s="44">
        <v>33067</v>
      </c>
      <c r="D32" s="205" t="s">
        <v>86</v>
      </c>
      <c r="E32" s="205"/>
      <c r="F32" s="205" t="s">
        <v>87</v>
      </c>
      <c r="G32" s="205"/>
      <c r="H32" s="205">
        <v>10216</v>
      </c>
      <c r="I32" s="205"/>
      <c r="J32" s="205">
        <v>6178</v>
      </c>
      <c r="K32" s="205"/>
      <c r="L32" s="205">
        <v>3149</v>
      </c>
      <c r="M32" s="205"/>
    </row>
    <row r="33" spans="1:13" ht="12.75">
      <c r="A33" s="88"/>
      <c r="B33" s="19" t="s">
        <v>36</v>
      </c>
      <c r="C33" s="19">
        <v>32723</v>
      </c>
      <c r="D33" s="207" t="s">
        <v>88</v>
      </c>
      <c r="E33" s="207"/>
      <c r="F33" s="207" t="s">
        <v>89</v>
      </c>
      <c r="G33" s="207"/>
      <c r="H33" s="207">
        <v>9959</v>
      </c>
      <c r="I33" s="207"/>
      <c r="J33" s="207">
        <v>5771</v>
      </c>
      <c r="K33" s="207"/>
      <c r="L33" s="207">
        <v>3033</v>
      </c>
      <c r="M33" s="207"/>
    </row>
    <row r="34" spans="1:13" ht="12.75">
      <c r="A34" s="88"/>
      <c r="B34" s="19" t="s">
        <v>37</v>
      </c>
      <c r="C34" s="19">
        <v>32612</v>
      </c>
      <c r="D34" s="207" t="s">
        <v>90</v>
      </c>
      <c r="E34" s="207"/>
      <c r="F34" s="207" t="s">
        <v>91</v>
      </c>
      <c r="G34" s="207"/>
      <c r="H34" s="207">
        <v>9544</v>
      </c>
      <c r="I34" s="207"/>
      <c r="J34" s="207">
        <v>5566</v>
      </c>
      <c r="K34" s="207"/>
      <c r="L34" s="207">
        <v>2828</v>
      </c>
      <c r="M34" s="207"/>
    </row>
    <row r="35" spans="1:13" ht="12.75">
      <c r="A35" s="88"/>
      <c r="B35" s="10" t="s">
        <v>38</v>
      </c>
      <c r="C35" s="19">
        <v>32963</v>
      </c>
      <c r="D35" s="207" t="s">
        <v>92</v>
      </c>
      <c r="E35" s="207"/>
      <c r="F35" s="207" t="s">
        <v>93</v>
      </c>
      <c r="G35" s="207"/>
      <c r="H35" s="207">
        <v>9534</v>
      </c>
      <c r="I35" s="207"/>
      <c r="J35" s="207">
        <v>5441</v>
      </c>
      <c r="K35" s="207"/>
      <c r="L35" s="207">
        <v>2736</v>
      </c>
      <c r="M35" s="207"/>
    </row>
    <row r="36" spans="1:13" ht="12.75">
      <c r="A36" s="88"/>
      <c r="B36" s="10" t="s">
        <v>28</v>
      </c>
      <c r="C36" s="19">
        <v>33650</v>
      </c>
      <c r="D36" s="207" t="s">
        <v>94</v>
      </c>
      <c r="E36" s="207"/>
      <c r="F36" s="207" t="s">
        <v>95</v>
      </c>
      <c r="G36" s="207"/>
      <c r="H36" s="207">
        <v>9227</v>
      </c>
      <c r="I36" s="207"/>
      <c r="J36" s="207">
        <v>5299</v>
      </c>
      <c r="K36" s="207"/>
      <c r="L36" s="207">
        <v>3089</v>
      </c>
      <c r="M36" s="207"/>
    </row>
    <row r="37" spans="1:13" ht="12.75">
      <c r="A37" s="89"/>
      <c r="B37" s="12" t="s">
        <v>39</v>
      </c>
      <c r="C37" s="20">
        <v>33912</v>
      </c>
      <c r="D37" s="208" t="s">
        <v>96</v>
      </c>
      <c r="E37" s="208"/>
      <c r="F37" s="208" t="s">
        <v>97</v>
      </c>
      <c r="G37" s="208"/>
      <c r="H37" s="208">
        <v>8790</v>
      </c>
      <c r="I37" s="208"/>
      <c r="J37" s="208">
        <v>5213</v>
      </c>
      <c r="K37" s="208"/>
      <c r="L37" s="208">
        <v>3251</v>
      </c>
      <c r="M37" s="208"/>
    </row>
    <row r="39" ht="12.75">
      <c r="A39" s="90" t="s">
        <v>98</v>
      </c>
    </row>
  </sheetData>
  <sheetProtection/>
  <mergeCells count="51">
    <mergeCell ref="D37:E37"/>
    <mergeCell ref="F37:G37"/>
    <mergeCell ref="H37:I37"/>
    <mergeCell ref="J37:K37"/>
    <mergeCell ref="H35:I35"/>
    <mergeCell ref="D36:E36"/>
    <mergeCell ref="F36:G36"/>
    <mergeCell ref="H33:I33"/>
    <mergeCell ref="L37:M37"/>
    <mergeCell ref="D34:E34"/>
    <mergeCell ref="F34:G34"/>
    <mergeCell ref="H36:I36"/>
    <mergeCell ref="J36:K36"/>
    <mergeCell ref="L34:M34"/>
    <mergeCell ref="L36:M36"/>
    <mergeCell ref="D29:E29"/>
    <mergeCell ref="H29:I29"/>
    <mergeCell ref="F33:G33"/>
    <mergeCell ref="J35:K35"/>
    <mergeCell ref="D35:E35"/>
    <mergeCell ref="F35:G35"/>
    <mergeCell ref="F31:G31"/>
    <mergeCell ref="H31:I31"/>
    <mergeCell ref="D32:E32"/>
    <mergeCell ref="H34:I34"/>
    <mergeCell ref="D30:E30"/>
    <mergeCell ref="F30:G30"/>
    <mergeCell ref="D31:E31"/>
    <mergeCell ref="L32:M32"/>
    <mergeCell ref="J31:K31"/>
    <mergeCell ref="L35:M35"/>
    <mergeCell ref="L33:M33"/>
    <mergeCell ref="J34:K34"/>
    <mergeCell ref="J32:K32"/>
    <mergeCell ref="H32:I32"/>
    <mergeCell ref="A1:M1"/>
    <mergeCell ref="A3:B3"/>
    <mergeCell ref="D28:E28"/>
    <mergeCell ref="F28:G28"/>
    <mergeCell ref="H28:I28"/>
    <mergeCell ref="D33:E33"/>
    <mergeCell ref="L28:M28"/>
    <mergeCell ref="J33:K33"/>
    <mergeCell ref="L29:M29"/>
    <mergeCell ref="J29:K29"/>
    <mergeCell ref="F32:G32"/>
    <mergeCell ref="F29:G29"/>
    <mergeCell ref="L30:M30"/>
    <mergeCell ref="H30:I30"/>
    <mergeCell ref="J30:K30"/>
    <mergeCell ref="L31:M31"/>
  </mergeCells>
  <printOptions/>
  <pageMargins left="0.5511811023622047" right="0" top="0.984251968503937" bottom="0" header="0.5905511811023623" footer="0.5118110236220472"/>
  <pageSetup horizontalDpi="600" verticalDpi="600" orientation="portrait" paperSize="9" scale="90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2011-01-17T08:15:49Z</cp:lastPrinted>
  <dcterms:created xsi:type="dcterms:W3CDTF">2001-11-28T15:06:05Z</dcterms:created>
  <dcterms:modified xsi:type="dcterms:W3CDTF">2015-03-09T07:41:35Z</dcterms:modified>
  <cp:category/>
  <cp:version/>
  <cp:contentType/>
  <cp:contentStatus/>
</cp:coreProperties>
</file>