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<sst xmlns="http://schemas.openxmlformats.org/spreadsheetml/2006/main" count="3361" uniqueCount="143">
  <si>
    <t xml:space="preserve">1. SPORTA ORGANIZĀCIJAS </t>
  </si>
  <si>
    <t xml:space="preserve">Sporta organizācijas </t>
  </si>
  <si>
    <t>Rindas kods</t>
  </si>
  <si>
    <t>Organizāciju skaits</t>
  </si>
  <si>
    <t>Nodarbojošos skaits kopā</t>
  </si>
  <si>
    <t>Tai skaitā pa vecuma grupām</t>
  </si>
  <si>
    <t>līdz 18 gadiem</t>
  </si>
  <si>
    <t>19 - 30 gadi</t>
  </si>
  <si>
    <t>Virs 31</t>
  </si>
  <si>
    <t>Sievietes</t>
  </si>
  <si>
    <t>Vīrieši</t>
  </si>
  <si>
    <t>A</t>
  </si>
  <si>
    <t>B</t>
  </si>
  <si>
    <t xml:space="preserve">1. Sporta organizācijas  </t>
  </si>
  <si>
    <t>Valsts un pašvaldību iestādes, tai skaitā  aģentūras</t>
  </si>
  <si>
    <t>Biedrības un nodibinājumi</t>
  </si>
  <si>
    <t>Kapitālsabiedrības, kuru darbība saistīta ar sporta nodarbību un sporta pasākumu organizēšanu</t>
  </si>
  <si>
    <t>2.  Profesionālas ievirzes sporta izglītības iestādes (sporta skolas) un sporta klubi</t>
  </si>
  <si>
    <t>Tai skaitā: kompleksās (-ie)</t>
  </si>
  <si>
    <t xml:space="preserve">                viena sporta veida</t>
  </si>
  <si>
    <t>Sporta skolu (klubu) īpašuma forma: valsts</t>
  </si>
  <si>
    <t xml:space="preserve">           pašvaldību</t>
  </si>
  <si>
    <t xml:space="preserve">           privātās</t>
  </si>
  <si>
    <t>LATVIJĀ</t>
  </si>
  <si>
    <t>Aizkraukles novads</t>
  </si>
  <si>
    <t>Aglonas novads</t>
  </si>
  <si>
    <t>Ādažu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</si>
  <si>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</si>
  <si>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</si>
  <si>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</si>
  <si>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</si>
  <si>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</si>
  <si>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</si>
  <si>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</si>
  <si>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</si>
  <si>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</si>
  <si>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</si>
  <si>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</si>
  <si>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</si>
  <si>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</si>
  <si>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</si>
  <si>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</si>
  <si>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</si>
  <si>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</si>
  <si>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</si>
  <si>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</si>
  <si>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</si>
  <si>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</si>
  <si>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</si>
  <si>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</t>
  </si>
  <si>
    <t>Dobeles novads</t>
  </si>
  <si>
    <t>Dundagas novads</t>
  </si>
  <si>
    <t>Durbes novads</t>
  </si>
  <si>
    <t>Engures novads</t>
  </si>
  <si>
    <t>Ērgļu novads</t>
  </si>
  <si>
    <t>Garkalnes 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</si>
  <si>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</si>
  <si>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</si>
  <si>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</si>
  <si>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</si>
  <si>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</si>
  <si>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</si>
  <si>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</si>
  <si>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</si>
  <si>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</si>
  <si>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</si>
  <si>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</si>
  <si>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</si>
  <si>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</si>
  <si>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</si>
  <si>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</si>
  <si>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</si>
  <si>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</si>
  <si>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</si>
  <si>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</si>
  <si>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</si>
  <si>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</si>
  <si>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</si>
  <si>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</si>
  <si>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</si>
  <si>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</si>
  <si>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</si>
  <si>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</si>
  <si>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</si>
  <si>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</si>
  <si>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</si>
  <si>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</si>
  <si>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</si>
  <si>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</si>
  <si>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</si>
  <si>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</si>
  <si>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</si>
  <si>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</si>
  <si>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</si>
  <si>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</si>
  <si>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</si>
  <si>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</si>
  <si>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</si>
  <si>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</si>
  <si>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</si>
  <si>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</si>
  <si>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</si>
  <si>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</si>
  <si>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</si>
  <si>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</si>
  <si>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</si>
  <si>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</si>
  <si>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</si>
  <si>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</si>
  <si>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</si>
  <si>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</si>
  <si>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novads/pilsēta</t>
  </si>
  <si>
    <t>Saulkrastu novads</t>
  </si>
  <si>
    <t>Saldus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</si>
  <si>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</si>
  <si>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</si>
  <si>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</si>
  <si>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</si>
  <si>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</si>
  <si>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</si>
  <si>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</si>
  <si>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</si>
  <si>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</si>
  <si>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</si>
  <si>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</si>
  <si>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</si>
  <si>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</si>
  <si>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</si>
  <si>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</si>
  <si>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</si>
  <si>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Viesītes novads</t>
  </si>
  <si>
    <t>Ventspils novads</t>
  </si>
  <si>
    <t>Viļakas novads</t>
  </si>
  <si>
    <t>Zilupes novads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</si>
  <si>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</si>
  <si>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</si>
  <si>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</si>
  <si>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</si>
  <si>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</si>
  <si>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</si>
  <si>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Rīgas pilsēta</t>
  </si>
  <si>
    <t>Valmieras pilsēta</t>
  </si>
  <si>
    <t>Ventspils pilsēta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</si>
</sst>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center" wrapText="1"/>
    </xf>
    <xf numFmtId="3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 vertical="top" wrapText="1" indent="2"/>
    </xf>
    <xf numFmtId="0" fontId="5" fillId="0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225</v>
      </c>
      <c r="E7" s="11">
        <f t="shared" si="0"/>
        <v>40</v>
      </c>
      <c r="F7" s="11">
        <f t="shared" si="0"/>
        <v>60</v>
      </c>
      <c r="G7" s="11">
        <v>10</v>
      </c>
      <c r="H7" s="11">
        <v>85</v>
      </c>
      <c r="I7" s="11">
        <f t="shared" si="0"/>
        <v>10</v>
      </c>
      <c r="J7" s="11">
        <f t="shared" si="0"/>
        <v>20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225</v>
      </c>
      <c r="E9" s="14">
        <v>40</v>
      </c>
      <c r="F9" s="14">
        <v>60</v>
      </c>
      <c r="G9" s="14">
        <v>10</v>
      </c>
      <c r="H9" s="14">
        <v>85</v>
      </c>
      <c r="I9" s="14">
        <v>10</v>
      </c>
      <c r="J9" s="14">
        <v>20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195</v>
      </c>
      <c r="E11" s="11">
        <f t="shared" si="2"/>
        <v>54</v>
      </c>
      <c r="F11" s="11">
        <f t="shared" si="2"/>
        <v>127</v>
      </c>
      <c r="G11" s="11">
        <f t="shared" si="2"/>
        <v>5</v>
      </c>
      <c r="H11" s="11">
        <f t="shared" si="2"/>
        <v>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195</v>
      </c>
      <c r="E12" s="14">
        <v>54</v>
      </c>
      <c r="F12" s="14">
        <v>127</v>
      </c>
      <c r="G12" s="14">
        <v>5</v>
      </c>
      <c r="H12" s="14">
        <v>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195</v>
      </c>
      <c r="E15" s="14">
        <v>54</v>
      </c>
      <c r="F15" s="14">
        <v>127</v>
      </c>
      <c r="G15" s="14">
        <v>5</v>
      </c>
      <c r="H15" s="14">
        <v>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69</v>
      </c>
      <c r="E7" s="11">
        <f t="shared" si="0"/>
        <v>10</v>
      </c>
      <c r="F7" s="11">
        <f t="shared" si="0"/>
        <v>36</v>
      </c>
      <c r="G7" s="11">
        <f t="shared" si="0"/>
        <v>0</v>
      </c>
      <c r="H7" s="11">
        <f t="shared" si="0"/>
        <v>14</v>
      </c>
      <c r="I7" s="11">
        <f t="shared" si="0"/>
        <v>0</v>
      </c>
      <c r="J7" s="11">
        <f t="shared" si="0"/>
        <v>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69</v>
      </c>
      <c r="E9" s="14">
        <v>10</v>
      </c>
      <c r="F9" s="14">
        <v>36</v>
      </c>
      <c r="G9" s="14"/>
      <c r="H9" s="14">
        <v>14</v>
      </c>
      <c r="I9" s="14"/>
      <c r="J9" s="14">
        <v>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139</v>
      </c>
      <c r="E7" s="11">
        <f t="shared" si="0"/>
        <v>12</v>
      </c>
      <c r="F7" s="11">
        <f t="shared" si="0"/>
        <v>28</v>
      </c>
      <c r="G7" s="11">
        <f t="shared" si="0"/>
        <v>29</v>
      </c>
      <c r="H7" s="11">
        <f t="shared" si="0"/>
        <v>40</v>
      </c>
      <c r="I7" s="11">
        <f t="shared" si="0"/>
        <v>12</v>
      </c>
      <c r="J7" s="11">
        <f t="shared" si="0"/>
        <v>18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139</v>
      </c>
      <c r="E9" s="14">
        <v>12</v>
      </c>
      <c r="F9" s="14">
        <v>28</v>
      </c>
      <c r="G9" s="14">
        <v>29</v>
      </c>
      <c r="H9" s="14">
        <v>40</v>
      </c>
      <c r="I9" s="14">
        <v>12</v>
      </c>
      <c r="J9" s="14">
        <v>18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98</v>
      </c>
      <c r="E11" s="11">
        <f t="shared" si="2"/>
        <v>18</v>
      </c>
      <c r="F11" s="11">
        <f t="shared" si="2"/>
        <v>68</v>
      </c>
      <c r="G11" s="11">
        <f t="shared" si="2"/>
        <v>0</v>
      </c>
      <c r="H11" s="11">
        <f t="shared" si="2"/>
        <v>12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98</v>
      </c>
      <c r="E13" s="14">
        <v>18</v>
      </c>
      <c r="F13" s="14">
        <v>68</v>
      </c>
      <c r="G13" s="14"/>
      <c r="H13" s="14">
        <v>12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98</v>
      </c>
      <c r="E15" s="14">
        <v>18</v>
      </c>
      <c r="F15" s="14">
        <v>68</v>
      </c>
      <c r="G15" s="14"/>
      <c r="H15" s="14">
        <v>12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9" sqref="F29:G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325</v>
      </c>
      <c r="E7" s="11">
        <f t="shared" si="0"/>
        <v>41</v>
      </c>
      <c r="F7" s="11">
        <f t="shared" si="0"/>
        <v>128</v>
      </c>
      <c r="G7" s="11">
        <f t="shared" si="0"/>
        <v>20</v>
      </c>
      <c r="H7" s="11">
        <f t="shared" si="0"/>
        <v>82</v>
      </c>
      <c r="I7" s="11">
        <f t="shared" si="0"/>
        <v>11</v>
      </c>
      <c r="J7" s="11">
        <f t="shared" si="0"/>
        <v>43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325</v>
      </c>
      <c r="E9" s="14">
        <v>41</v>
      </c>
      <c r="F9" s="14">
        <v>128</v>
      </c>
      <c r="G9" s="14">
        <v>20</v>
      </c>
      <c r="H9" s="14">
        <v>82</v>
      </c>
      <c r="I9" s="14">
        <v>11</v>
      </c>
      <c r="J9" s="14">
        <v>43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197</v>
      </c>
      <c r="E11" s="11">
        <f t="shared" si="2"/>
        <v>67</v>
      </c>
      <c r="F11" s="11">
        <f t="shared" si="2"/>
        <v>125</v>
      </c>
      <c r="G11" s="11">
        <f t="shared" si="2"/>
        <v>1</v>
      </c>
      <c r="H11" s="11">
        <f t="shared" si="2"/>
        <v>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197</v>
      </c>
      <c r="E12" s="14">
        <v>67</v>
      </c>
      <c r="F12" s="14">
        <v>125</v>
      </c>
      <c r="G12" s="14">
        <v>1</v>
      </c>
      <c r="H12" s="14">
        <v>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197</v>
      </c>
      <c r="E15" s="14">
        <v>67</v>
      </c>
      <c r="F15" s="14">
        <v>125</v>
      </c>
      <c r="G15" s="14">
        <v>1</v>
      </c>
      <c r="H15" s="14">
        <v>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27</v>
      </c>
      <c r="E7" s="11">
        <f t="shared" si="0"/>
        <v>0</v>
      </c>
      <c r="F7" s="11">
        <f t="shared" si="0"/>
        <v>8</v>
      </c>
      <c r="G7" s="11">
        <f t="shared" si="0"/>
        <v>0</v>
      </c>
      <c r="H7" s="11">
        <f t="shared" si="0"/>
        <v>16</v>
      </c>
      <c r="I7" s="11">
        <f t="shared" si="0"/>
        <v>0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 t="shared" si="1"/>
        <v>27</v>
      </c>
      <c r="E9" s="14"/>
      <c r="F9" s="14">
        <v>8</v>
      </c>
      <c r="G9" s="14"/>
      <c r="H9" s="14">
        <v>16</v>
      </c>
      <c r="I9" s="14"/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92</v>
      </c>
      <c r="E11" s="11">
        <f t="shared" si="2"/>
        <v>22</v>
      </c>
      <c r="F11" s="11">
        <f t="shared" si="2"/>
        <v>65</v>
      </c>
      <c r="G11" s="11">
        <f t="shared" si="2"/>
        <v>2</v>
      </c>
      <c r="H11" s="11">
        <f t="shared" si="2"/>
        <v>3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92</v>
      </c>
      <c r="E12" s="14">
        <v>22</v>
      </c>
      <c r="F12" s="14">
        <v>65</v>
      </c>
      <c r="G12" s="14">
        <v>2</v>
      </c>
      <c r="H12" s="14">
        <v>3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92</v>
      </c>
      <c r="E15" s="14">
        <v>22</v>
      </c>
      <c r="F15" s="14">
        <v>65</v>
      </c>
      <c r="G15" s="14">
        <v>2</v>
      </c>
      <c r="H15" s="14">
        <v>3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40</v>
      </c>
      <c r="E7" s="11">
        <f t="shared" si="0"/>
        <v>0</v>
      </c>
      <c r="F7" s="11">
        <f t="shared" si="0"/>
        <v>0</v>
      </c>
      <c r="G7" s="11">
        <f t="shared" si="0"/>
        <v>10</v>
      </c>
      <c r="H7" s="11">
        <f t="shared" si="0"/>
        <v>20</v>
      </c>
      <c r="I7" s="11">
        <f t="shared" si="0"/>
        <v>0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40</v>
      </c>
      <c r="E9" s="14"/>
      <c r="F9" s="14"/>
      <c r="G9" s="14">
        <v>10</v>
      </c>
      <c r="H9" s="14">
        <v>20</v>
      </c>
      <c r="I9" s="14"/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366</v>
      </c>
      <c r="E11" s="11">
        <f t="shared" si="2"/>
        <v>74</v>
      </c>
      <c r="F11" s="11">
        <f t="shared" si="2"/>
        <v>151</v>
      </c>
      <c r="G11" s="11">
        <f t="shared" si="2"/>
        <v>24</v>
      </c>
      <c r="H11" s="11">
        <f t="shared" si="2"/>
        <v>62</v>
      </c>
      <c r="I11" s="11">
        <f t="shared" si="2"/>
        <v>22</v>
      </c>
      <c r="J11" s="11">
        <f t="shared" si="2"/>
        <v>33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366</v>
      </c>
      <c r="E12" s="14">
        <v>74</v>
      </c>
      <c r="F12" s="14">
        <v>151</v>
      </c>
      <c r="G12" s="14">
        <v>24</v>
      </c>
      <c r="H12" s="14">
        <v>62</v>
      </c>
      <c r="I12" s="14">
        <v>22</v>
      </c>
      <c r="J12" s="14">
        <v>33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366</v>
      </c>
      <c r="E15" s="14">
        <v>74</v>
      </c>
      <c r="F15" s="14">
        <v>151</v>
      </c>
      <c r="G15" s="14">
        <v>24</v>
      </c>
      <c r="H15" s="14">
        <v>62</v>
      </c>
      <c r="I15" s="14">
        <v>22</v>
      </c>
      <c r="J15" s="14">
        <v>33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22</v>
      </c>
      <c r="E7" s="11">
        <f t="shared" si="0"/>
        <v>1</v>
      </c>
      <c r="F7" s="11">
        <f t="shared" si="0"/>
        <v>12</v>
      </c>
      <c r="G7" s="11">
        <f t="shared" si="0"/>
        <v>1</v>
      </c>
      <c r="H7" s="11">
        <f t="shared" si="0"/>
        <v>3</v>
      </c>
      <c r="I7" s="11">
        <f t="shared" si="0"/>
        <v>2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22</v>
      </c>
      <c r="E9" s="14">
        <v>1</v>
      </c>
      <c r="F9" s="14">
        <v>12</v>
      </c>
      <c r="G9" s="14">
        <v>1</v>
      </c>
      <c r="H9" s="14">
        <v>3</v>
      </c>
      <c r="I9" s="14">
        <v>2</v>
      </c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188</v>
      </c>
      <c r="E11" s="11">
        <f t="shared" si="2"/>
        <v>72</v>
      </c>
      <c r="F11" s="11">
        <f t="shared" si="2"/>
        <v>113</v>
      </c>
      <c r="G11" s="11">
        <f t="shared" si="2"/>
        <v>1</v>
      </c>
      <c r="H11" s="11">
        <f t="shared" si="2"/>
        <v>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188</v>
      </c>
      <c r="E13" s="14">
        <v>72</v>
      </c>
      <c r="F13" s="14">
        <v>113</v>
      </c>
      <c r="G13" s="14">
        <v>1</v>
      </c>
      <c r="H13" s="14">
        <v>2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188</v>
      </c>
      <c r="E15" s="14">
        <v>72</v>
      </c>
      <c r="F15" s="14">
        <v>113</v>
      </c>
      <c r="G15" s="14">
        <v>1</v>
      </c>
      <c r="H15" s="14">
        <v>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143</v>
      </c>
      <c r="E11" s="11">
        <f t="shared" si="2"/>
        <v>44</v>
      </c>
      <c r="F11" s="11">
        <f t="shared" si="2"/>
        <v>99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143</v>
      </c>
      <c r="E12" s="14">
        <v>44</v>
      </c>
      <c r="F12" s="14">
        <v>99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143</v>
      </c>
      <c r="E15" s="14">
        <v>44</v>
      </c>
      <c r="F15" s="14">
        <v>99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32</v>
      </c>
      <c r="E7" s="11">
        <f t="shared" si="0"/>
        <v>2</v>
      </c>
      <c r="F7" s="11">
        <f t="shared" si="0"/>
        <v>15</v>
      </c>
      <c r="G7" s="11">
        <f t="shared" si="0"/>
        <v>4</v>
      </c>
      <c r="H7" s="11">
        <f t="shared" si="0"/>
        <v>6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32</v>
      </c>
      <c r="E9" s="14">
        <v>2</v>
      </c>
      <c r="F9" s="14">
        <v>15</v>
      </c>
      <c r="G9" s="14">
        <v>4</v>
      </c>
      <c r="H9" s="14">
        <v>6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105</v>
      </c>
      <c r="E11" s="11">
        <f t="shared" si="1"/>
        <v>31</v>
      </c>
      <c r="F11" s="11">
        <f t="shared" si="1"/>
        <v>73</v>
      </c>
      <c r="G11" s="11">
        <f t="shared" si="1"/>
        <v>0</v>
      </c>
      <c r="H11" s="11">
        <f t="shared" si="1"/>
        <v>1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E13+F13+G13+H13+I13+J13</f>
        <v>105</v>
      </c>
      <c r="E13" s="14">
        <v>31</v>
      </c>
      <c r="F13" s="14">
        <v>73</v>
      </c>
      <c r="G13" s="14"/>
      <c r="H13" s="14">
        <v>1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72</v>
      </c>
      <c r="E11" s="11">
        <f t="shared" si="2"/>
        <v>25</v>
      </c>
      <c r="F11" s="11">
        <f t="shared" si="2"/>
        <v>47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72</v>
      </c>
      <c r="E13" s="14">
        <v>25</v>
      </c>
      <c r="F13" s="14">
        <v>47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72</v>
      </c>
      <c r="E15" s="14">
        <v>25</v>
      </c>
      <c r="F15" s="14">
        <v>47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26</v>
      </c>
      <c r="D7" s="11">
        <f t="shared" si="0"/>
        <v>1434</v>
      </c>
      <c r="E7" s="11">
        <f t="shared" si="0"/>
        <v>171</v>
      </c>
      <c r="F7" s="11">
        <f t="shared" si="0"/>
        <v>669</v>
      </c>
      <c r="G7" s="11">
        <f t="shared" si="0"/>
        <v>75</v>
      </c>
      <c r="H7" s="11">
        <f t="shared" si="0"/>
        <v>282</v>
      </c>
      <c r="I7" s="11">
        <f t="shared" si="0"/>
        <v>62</v>
      </c>
      <c r="J7" s="11">
        <f t="shared" si="0"/>
        <v>175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24</v>
      </c>
      <c r="D9" s="11">
        <f t="shared" si="1"/>
        <v>1326</v>
      </c>
      <c r="E9" s="14">
        <v>153</v>
      </c>
      <c r="F9" s="14">
        <v>651</v>
      </c>
      <c r="G9" s="14">
        <v>67</v>
      </c>
      <c r="H9" s="14">
        <v>254</v>
      </c>
      <c r="I9" s="14">
        <v>46</v>
      </c>
      <c r="J9" s="14">
        <v>155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2</v>
      </c>
      <c r="D10" s="11">
        <f t="shared" si="1"/>
        <v>108</v>
      </c>
      <c r="E10" s="14">
        <v>18</v>
      </c>
      <c r="F10" s="14">
        <v>18</v>
      </c>
      <c r="G10" s="14">
        <v>8</v>
      </c>
      <c r="H10" s="14">
        <v>28</v>
      </c>
      <c r="I10" s="14">
        <v>16</v>
      </c>
      <c r="J10" s="14">
        <v>20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1691</v>
      </c>
      <c r="E11" s="11">
        <f t="shared" si="2"/>
        <v>471</v>
      </c>
      <c r="F11" s="11">
        <f t="shared" si="2"/>
        <v>1156</v>
      </c>
      <c r="G11" s="11">
        <f t="shared" si="2"/>
        <v>43</v>
      </c>
      <c r="H11" s="11">
        <f t="shared" si="2"/>
        <v>21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1691</v>
      </c>
      <c r="E12" s="14">
        <v>471</v>
      </c>
      <c r="F12" s="14">
        <v>1156</v>
      </c>
      <c r="G12" s="14">
        <v>43</v>
      </c>
      <c r="H12" s="14">
        <v>21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1691</v>
      </c>
      <c r="E15" s="14">
        <v>471</v>
      </c>
      <c r="F15" s="14">
        <v>1156</v>
      </c>
      <c r="G15" s="14">
        <v>43</v>
      </c>
      <c r="H15" s="14">
        <v>21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887</v>
      </c>
      <c r="E7" s="11">
        <f t="shared" si="0"/>
        <v>124</v>
      </c>
      <c r="F7" s="11">
        <f t="shared" si="0"/>
        <v>149</v>
      </c>
      <c r="G7" s="11">
        <f t="shared" si="0"/>
        <v>116</v>
      </c>
      <c r="H7" s="11">
        <f t="shared" si="0"/>
        <v>227</v>
      </c>
      <c r="I7" s="11">
        <f t="shared" si="0"/>
        <v>88</v>
      </c>
      <c r="J7" s="11">
        <f t="shared" si="0"/>
        <v>183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634</v>
      </c>
      <c r="E8" s="14">
        <v>85</v>
      </c>
      <c r="F8" s="14">
        <v>98</v>
      </c>
      <c r="G8" s="14">
        <v>105</v>
      </c>
      <c r="H8" s="14">
        <v>163</v>
      </c>
      <c r="I8" s="14">
        <v>69</v>
      </c>
      <c r="J8" s="14">
        <v>114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>E9+F9+G9+H9+I9+J9</f>
        <v>253</v>
      </c>
      <c r="E9" s="14">
        <v>39</v>
      </c>
      <c r="F9" s="14">
        <v>51</v>
      </c>
      <c r="G9" s="14">
        <v>11</v>
      </c>
      <c r="H9" s="14">
        <v>64</v>
      </c>
      <c r="I9" s="14">
        <v>19</v>
      </c>
      <c r="J9" s="14">
        <v>69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4" sqref="I23:I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53</v>
      </c>
      <c r="D7" s="11">
        <f t="shared" si="0"/>
        <v>6747</v>
      </c>
      <c r="E7" s="11">
        <f t="shared" si="0"/>
        <v>873</v>
      </c>
      <c r="F7" s="11">
        <f t="shared" si="0"/>
        <v>2282</v>
      </c>
      <c r="G7" s="11">
        <f t="shared" si="0"/>
        <v>853</v>
      </c>
      <c r="H7" s="11">
        <f t="shared" si="0"/>
        <v>2283</v>
      </c>
      <c r="I7" s="11">
        <f t="shared" si="0"/>
        <v>104</v>
      </c>
      <c r="J7" s="11">
        <f t="shared" si="0"/>
        <v>352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 aca="true" t="shared" si="1" ref="D8:D16">E8+F8+G8+H8+I8+J8</f>
        <v>218</v>
      </c>
      <c r="E8" s="14">
        <v>82</v>
      </c>
      <c r="F8" s="14">
        <v>127</v>
      </c>
      <c r="G8" s="14">
        <v>3</v>
      </c>
      <c r="H8" s="14">
        <v>6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51</v>
      </c>
      <c r="D9" s="11">
        <f t="shared" si="1"/>
        <v>6529</v>
      </c>
      <c r="E9" s="14">
        <v>791</v>
      </c>
      <c r="F9" s="14">
        <v>2155</v>
      </c>
      <c r="G9" s="14">
        <v>850</v>
      </c>
      <c r="H9" s="14">
        <v>2277</v>
      </c>
      <c r="I9" s="14">
        <v>104</v>
      </c>
      <c r="J9" s="14">
        <v>352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3185</v>
      </c>
      <c r="E11" s="11">
        <f t="shared" si="2"/>
        <v>438</v>
      </c>
      <c r="F11" s="11">
        <f t="shared" si="2"/>
        <v>660</v>
      </c>
      <c r="G11" s="11">
        <f t="shared" si="2"/>
        <v>998</v>
      </c>
      <c r="H11" s="11">
        <f t="shared" si="2"/>
        <v>1058</v>
      </c>
      <c r="I11" s="11">
        <f t="shared" si="2"/>
        <v>10</v>
      </c>
      <c r="J11" s="11">
        <f t="shared" si="2"/>
        <v>21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2530</v>
      </c>
      <c r="E12" s="14">
        <v>237</v>
      </c>
      <c r="F12" s="14">
        <v>268</v>
      </c>
      <c r="G12" s="14">
        <v>974</v>
      </c>
      <c r="H12" s="14">
        <v>1020</v>
      </c>
      <c r="I12" s="14">
        <v>10</v>
      </c>
      <c r="J12" s="14">
        <v>21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655</v>
      </c>
      <c r="E13" s="14">
        <v>201</v>
      </c>
      <c r="F13" s="14">
        <v>392</v>
      </c>
      <c r="G13" s="14">
        <v>24</v>
      </c>
      <c r="H13" s="14">
        <v>38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v>1</v>
      </c>
      <c r="D14" s="11">
        <f t="shared" si="1"/>
        <v>2011</v>
      </c>
      <c r="E14" s="14"/>
      <c r="F14" s="14"/>
      <c r="G14" s="14">
        <v>960</v>
      </c>
      <c r="H14" s="14">
        <v>1020</v>
      </c>
      <c r="I14" s="14">
        <v>10</v>
      </c>
      <c r="J14" s="14">
        <v>21</v>
      </c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3</v>
      </c>
      <c r="D15" s="11">
        <f t="shared" si="1"/>
        <v>1174</v>
      </c>
      <c r="E15" s="14">
        <v>437</v>
      </c>
      <c r="F15" s="14">
        <v>661</v>
      </c>
      <c r="G15" s="14">
        <v>38</v>
      </c>
      <c r="H15" s="14">
        <v>38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39</v>
      </c>
      <c r="D7" s="11">
        <f t="shared" si="0"/>
        <v>2356</v>
      </c>
      <c r="E7" s="11">
        <f t="shared" si="0"/>
        <v>649</v>
      </c>
      <c r="F7" s="11">
        <f t="shared" si="0"/>
        <v>1111</v>
      </c>
      <c r="G7" s="11">
        <f t="shared" si="0"/>
        <v>86</v>
      </c>
      <c r="H7" s="11">
        <f t="shared" si="0"/>
        <v>292</v>
      </c>
      <c r="I7" s="11">
        <f t="shared" si="0"/>
        <v>51</v>
      </c>
      <c r="J7" s="11">
        <f t="shared" si="0"/>
        <v>167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 aca="true" t="shared" si="1" ref="D8:D16">E8+F8+G8+H8+I8+J8</f>
        <v>1239</v>
      </c>
      <c r="E8" s="14">
        <v>506</v>
      </c>
      <c r="F8" s="14">
        <v>691</v>
      </c>
      <c r="G8" s="14">
        <v>13</v>
      </c>
      <c r="H8" s="14">
        <v>29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36</v>
      </c>
      <c r="D9" s="11">
        <f t="shared" si="1"/>
        <v>1117</v>
      </c>
      <c r="E9" s="14">
        <v>143</v>
      </c>
      <c r="F9" s="14">
        <v>420</v>
      </c>
      <c r="G9" s="14">
        <v>73</v>
      </c>
      <c r="H9" s="14">
        <v>263</v>
      </c>
      <c r="I9" s="14">
        <v>51</v>
      </c>
      <c r="J9" s="14">
        <v>167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1239</v>
      </c>
      <c r="E11" s="11">
        <f t="shared" si="2"/>
        <v>506</v>
      </c>
      <c r="F11" s="11">
        <f t="shared" si="2"/>
        <v>691</v>
      </c>
      <c r="G11" s="11">
        <f t="shared" si="2"/>
        <v>13</v>
      </c>
      <c r="H11" s="11">
        <f t="shared" si="2"/>
        <v>29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3</v>
      </c>
      <c r="D12" s="11">
        <f t="shared" si="1"/>
        <v>1239</v>
      </c>
      <c r="E12" s="14">
        <v>506</v>
      </c>
      <c r="F12" s="14">
        <v>691</v>
      </c>
      <c r="G12" s="14">
        <v>13</v>
      </c>
      <c r="H12" s="14">
        <v>29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v>1</v>
      </c>
      <c r="D14" s="11">
        <f t="shared" si="1"/>
        <v>214</v>
      </c>
      <c r="E14" s="14">
        <v>48</v>
      </c>
      <c r="F14" s="14">
        <v>128</v>
      </c>
      <c r="G14" s="14">
        <v>9</v>
      </c>
      <c r="H14" s="14">
        <v>29</v>
      </c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2</v>
      </c>
      <c r="D15" s="11">
        <f t="shared" si="1"/>
        <v>1025</v>
      </c>
      <c r="E15" s="14">
        <v>452</v>
      </c>
      <c r="F15" s="14">
        <v>562</v>
      </c>
      <c r="G15" s="14">
        <v>7</v>
      </c>
      <c r="H15" s="14">
        <v>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57</v>
      </c>
      <c r="D7" s="11">
        <f t="shared" si="0"/>
        <v>2668</v>
      </c>
      <c r="E7" s="11">
        <f t="shared" si="0"/>
        <v>459</v>
      </c>
      <c r="F7" s="11">
        <f t="shared" si="0"/>
        <v>794</v>
      </c>
      <c r="G7" s="11">
        <f t="shared" si="0"/>
        <v>335</v>
      </c>
      <c r="H7" s="11">
        <f t="shared" si="0"/>
        <v>483</v>
      </c>
      <c r="I7" s="11">
        <f t="shared" si="0"/>
        <v>286</v>
      </c>
      <c r="J7" s="11">
        <f t="shared" si="0"/>
        <v>311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49</v>
      </c>
      <c r="D9" s="11">
        <f t="shared" si="1"/>
        <v>1910</v>
      </c>
      <c r="E9" s="14">
        <v>370</v>
      </c>
      <c r="F9" s="14">
        <v>685</v>
      </c>
      <c r="G9" s="14">
        <v>153</v>
      </c>
      <c r="H9" s="14">
        <v>383</v>
      </c>
      <c r="I9" s="14">
        <v>127</v>
      </c>
      <c r="J9" s="14">
        <v>192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8</v>
      </c>
      <c r="D10" s="11">
        <f t="shared" si="1"/>
        <v>758</v>
      </c>
      <c r="E10" s="14">
        <v>89</v>
      </c>
      <c r="F10" s="14">
        <v>109</v>
      </c>
      <c r="G10" s="14">
        <v>182</v>
      </c>
      <c r="H10" s="14">
        <v>100</v>
      </c>
      <c r="I10" s="14">
        <v>159</v>
      </c>
      <c r="J10" s="14">
        <v>119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1836</v>
      </c>
      <c r="E11" s="11">
        <f t="shared" si="2"/>
        <v>804</v>
      </c>
      <c r="F11" s="11">
        <f t="shared" si="2"/>
        <v>964</v>
      </c>
      <c r="G11" s="11">
        <f t="shared" si="2"/>
        <v>16</v>
      </c>
      <c r="H11" s="11">
        <f t="shared" si="2"/>
        <v>52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1663</v>
      </c>
      <c r="E12" s="14">
        <v>705</v>
      </c>
      <c r="F12" s="14">
        <v>905</v>
      </c>
      <c r="G12" s="14">
        <v>7</v>
      </c>
      <c r="H12" s="14">
        <v>46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173</v>
      </c>
      <c r="E13" s="14">
        <v>99</v>
      </c>
      <c r="F13" s="14">
        <v>59</v>
      </c>
      <c r="G13" s="14">
        <v>9</v>
      </c>
      <c r="H13" s="14">
        <v>6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3</v>
      </c>
      <c r="D15" s="11">
        <f t="shared" si="1"/>
        <v>1836</v>
      </c>
      <c r="E15" s="14">
        <v>804</v>
      </c>
      <c r="F15" s="14">
        <v>964</v>
      </c>
      <c r="G15" s="14">
        <v>16</v>
      </c>
      <c r="H15" s="14">
        <v>52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29</v>
      </c>
      <c r="D7" s="11">
        <f t="shared" si="0"/>
        <v>2010</v>
      </c>
      <c r="E7" s="11">
        <f t="shared" si="0"/>
        <v>332</v>
      </c>
      <c r="F7" s="11">
        <f t="shared" si="0"/>
        <v>819</v>
      </c>
      <c r="G7" s="11">
        <f t="shared" si="0"/>
        <v>202</v>
      </c>
      <c r="H7" s="11">
        <f t="shared" si="0"/>
        <v>241</v>
      </c>
      <c r="I7" s="11">
        <f t="shared" si="0"/>
        <v>140</v>
      </c>
      <c r="J7" s="11">
        <f t="shared" si="0"/>
        <v>276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8</v>
      </c>
      <c r="D8" s="11">
        <f aca="true" t="shared" si="1" ref="D8:D16">E8+F8+G8+H8+I8+J8</f>
        <v>530</v>
      </c>
      <c r="E8" s="14">
        <v>116</v>
      </c>
      <c r="F8" s="14">
        <v>226</v>
      </c>
      <c r="G8" s="14">
        <v>66</v>
      </c>
      <c r="H8" s="14">
        <v>24</v>
      </c>
      <c r="I8" s="14">
        <v>36</v>
      </c>
      <c r="J8" s="14">
        <v>62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19</v>
      </c>
      <c r="D9" s="11">
        <f t="shared" si="1"/>
        <v>1312</v>
      </c>
      <c r="E9" s="14">
        <v>168</v>
      </c>
      <c r="F9" s="14">
        <v>547</v>
      </c>
      <c r="G9" s="14">
        <v>108</v>
      </c>
      <c r="H9" s="14">
        <v>209</v>
      </c>
      <c r="I9" s="14">
        <v>66</v>
      </c>
      <c r="J9" s="14">
        <v>214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2</v>
      </c>
      <c r="D10" s="11">
        <f t="shared" si="1"/>
        <v>168</v>
      </c>
      <c r="E10" s="14">
        <v>48</v>
      </c>
      <c r="F10" s="14">
        <v>46</v>
      </c>
      <c r="G10" s="14">
        <v>28</v>
      </c>
      <c r="H10" s="14">
        <v>8</v>
      </c>
      <c r="I10" s="14">
        <v>38</v>
      </c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387</v>
      </c>
      <c r="E11" s="11">
        <f t="shared" si="2"/>
        <v>48</v>
      </c>
      <c r="F11" s="11">
        <f t="shared" si="2"/>
        <v>301</v>
      </c>
      <c r="G11" s="11">
        <f t="shared" si="2"/>
        <v>2</v>
      </c>
      <c r="H11" s="11">
        <f t="shared" si="2"/>
        <v>36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387</v>
      </c>
      <c r="E12" s="14">
        <v>48</v>
      </c>
      <c r="F12" s="14">
        <v>301</v>
      </c>
      <c r="G12" s="14">
        <v>2</v>
      </c>
      <c r="H12" s="14">
        <v>36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387</v>
      </c>
      <c r="E15" s="14">
        <v>48</v>
      </c>
      <c r="F15" s="14">
        <v>301</v>
      </c>
      <c r="G15" s="14">
        <v>2</v>
      </c>
      <c r="H15" s="14">
        <v>36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11</v>
      </c>
      <c r="D11" s="11">
        <f t="shared" si="1"/>
        <v>7531</v>
      </c>
      <c r="E11" s="11">
        <f t="shared" si="2"/>
        <v>2289</v>
      </c>
      <c r="F11" s="11">
        <f t="shared" si="2"/>
        <v>4962</v>
      </c>
      <c r="G11" s="11">
        <f t="shared" si="2"/>
        <v>93</v>
      </c>
      <c r="H11" s="11">
        <f t="shared" si="2"/>
        <v>187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5</v>
      </c>
      <c r="D12" s="11">
        <f t="shared" si="1"/>
        <v>2197</v>
      </c>
      <c r="E12" s="14">
        <v>1049</v>
      </c>
      <c r="F12" s="14">
        <v>1031</v>
      </c>
      <c r="G12" s="14">
        <v>32</v>
      </c>
      <c r="H12" s="14">
        <v>85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6</v>
      </c>
      <c r="D13" s="11">
        <f t="shared" si="1"/>
        <v>5334</v>
      </c>
      <c r="E13" s="14">
        <v>1240</v>
      </c>
      <c r="F13" s="14">
        <v>3931</v>
      </c>
      <c r="G13" s="14">
        <v>61</v>
      </c>
      <c r="H13" s="14">
        <v>102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11</v>
      </c>
      <c r="D15" s="11">
        <f t="shared" si="1"/>
        <v>7531</v>
      </c>
      <c r="E15" s="14">
        <v>2289</v>
      </c>
      <c r="F15" s="14">
        <v>4962</v>
      </c>
      <c r="G15" s="14">
        <v>93</v>
      </c>
      <c r="H15" s="14">
        <v>187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33</v>
      </c>
      <c r="D7" s="11">
        <f t="shared" si="0"/>
        <v>2856</v>
      </c>
      <c r="E7" s="11">
        <f t="shared" si="0"/>
        <v>436</v>
      </c>
      <c r="F7" s="11">
        <f t="shared" si="0"/>
        <v>1216</v>
      </c>
      <c r="G7" s="11">
        <f t="shared" si="0"/>
        <v>106</v>
      </c>
      <c r="H7" s="11">
        <f t="shared" si="0"/>
        <v>502</v>
      </c>
      <c r="I7" s="11">
        <f t="shared" si="0"/>
        <v>106</v>
      </c>
      <c r="J7" s="11">
        <f t="shared" si="0"/>
        <v>490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924</v>
      </c>
      <c r="E8" s="14">
        <v>289</v>
      </c>
      <c r="F8" s="14">
        <v>621</v>
      </c>
      <c r="G8" s="14">
        <v>3</v>
      </c>
      <c r="H8" s="14">
        <v>11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31</v>
      </c>
      <c r="D9" s="11">
        <f t="shared" si="1"/>
        <v>1072</v>
      </c>
      <c r="E9" s="14">
        <v>67</v>
      </c>
      <c r="F9" s="14">
        <v>291</v>
      </c>
      <c r="G9" s="14">
        <v>88</v>
      </c>
      <c r="H9" s="14">
        <v>324</v>
      </c>
      <c r="I9" s="14">
        <v>96</v>
      </c>
      <c r="J9" s="14">
        <v>206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860</v>
      </c>
      <c r="E10" s="14">
        <v>80</v>
      </c>
      <c r="F10" s="14">
        <v>304</v>
      </c>
      <c r="G10" s="14">
        <v>15</v>
      </c>
      <c r="H10" s="14">
        <v>167</v>
      </c>
      <c r="I10" s="14">
        <v>10</v>
      </c>
      <c r="J10" s="14">
        <v>284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924</v>
      </c>
      <c r="E11" s="11">
        <f t="shared" si="2"/>
        <v>289</v>
      </c>
      <c r="F11" s="11">
        <f t="shared" si="2"/>
        <v>621</v>
      </c>
      <c r="G11" s="11">
        <f t="shared" si="2"/>
        <v>3</v>
      </c>
      <c r="H11" s="11">
        <f t="shared" si="2"/>
        <v>11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924</v>
      </c>
      <c r="E12" s="14">
        <v>289</v>
      </c>
      <c r="F12" s="14">
        <v>621</v>
      </c>
      <c r="G12" s="14">
        <v>3</v>
      </c>
      <c r="H12" s="14">
        <v>11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924</v>
      </c>
      <c r="E15" s="14">
        <v>289</v>
      </c>
      <c r="F15" s="14">
        <v>621</v>
      </c>
      <c r="G15" s="14">
        <v>3</v>
      </c>
      <c r="H15" s="14">
        <v>11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32</v>
      </c>
      <c r="D7" s="11">
        <f t="shared" si="0"/>
        <v>1631</v>
      </c>
      <c r="E7" s="11">
        <f t="shared" si="0"/>
        <v>227</v>
      </c>
      <c r="F7" s="11">
        <f t="shared" si="0"/>
        <v>784</v>
      </c>
      <c r="G7" s="11">
        <f t="shared" si="0"/>
        <v>75</v>
      </c>
      <c r="H7" s="11">
        <f t="shared" si="0"/>
        <v>255</v>
      </c>
      <c r="I7" s="11">
        <f t="shared" si="0"/>
        <v>104</v>
      </c>
      <c r="J7" s="11">
        <f t="shared" si="0"/>
        <v>186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</v>
      </c>
      <c r="E8" s="14"/>
      <c r="F8" s="14"/>
      <c r="G8" s="14"/>
      <c r="H8" s="14">
        <v>1</v>
      </c>
      <c r="I8" s="14">
        <v>1</v>
      </c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30</v>
      </c>
      <c r="D9" s="11">
        <f t="shared" si="1"/>
        <v>1624</v>
      </c>
      <c r="E9" s="14">
        <v>227</v>
      </c>
      <c r="F9" s="14">
        <v>784</v>
      </c>
      <c r="G9" s="14">
        <v>75</v>
      </c>
      <c r="H9" s="14">
        <v>254</v>
      </c>
      <c r="I9" s="14">
        <v>103</v>
      </c>
      <c r="J9" s="14">
        <v>181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5</v>
      </c>
      <c r="E10" s="14"/>
      <c r="F10" s="14"/>
      <c r="G10" s="14"/>
      <c r="H10" s="14"/>
      <c r="I10" s="14"/>
      <c r="J10" s="14">
        <v>5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1126</v>
      </c>
      <c r="E11" s="11">
        <f t="shared" si="2"/>
        <v>429</v>
      </c>
      <c r="F11" s="11">
        <f t="shared" si="2"/>
        <v>648</v>
      </c>
      <c r="G11" s="11">
        <f t="shared" si="2"/>
        <v>7</v>
      </c>
      <c r="H11" s="11">
        <f t="shared" si="2"/>
        <v>42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1126</v>
      </c>
      <c r="E12" s="14">
        <v>429</v>
      </c>
      <c r="F12" s="14">
        <v>648</v>
      </c>
      <c r="G12" s="14">
        <v>7</v>
      </c>
      <c r="H12" s="14">
        <v>42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1120</v>
      </c>
      <c r="E15" s="14">
        <v>429</v>
      </c>
      <c r="F15" s="14">
        <v>642</v>
      </c>
      <c r="G15" s="14">
        <v>7</v>
      </c>
      <c r="H15" s="14">
        <v>42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712</v>
      </c>
      <c r="E7" s="11">
        <f t="shared" si="0"/>
        <v>47</v>
      </c>
      <c r="F7" s="11">
        <f t="shared" si="0"/>
        <v>230</v>
      </c>
      <c r="G7" s="11">
        <f t="shared" si="0"/>
        <v>61</v>
      </c>
      <c r="H7" s="11">
        <f t="shared" si="0"/>
        <v>116</v>
      </c>
      <c r="I7" s="11">
        <f t="shared" si="0"/>
        <v>71</v>
      </c>
      <c r="J7" s="11">
        <f t="shared" si="0"/>
        <v>187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>E9+F9+G9+H9+I9+J9</f>
        <v>712</v>
      </c>
      <c r="E9" s="14">
        <v>47</v>
      </c>
      <c r="F9" s="14">
        <v>230</v>
      </c>
      <c r="G9" s="14">
        <v>61</v>
      </c>
      <c r="H9" s="14">
        <v>116</v>
      </c>
      <c r="I9" s="14">
        <v>71</v>
      </c>
      <c r="J9" s="14">
        <v>187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762</v>
      </c>
      <c r="D7" s="11">
        <f t="shared" si="0"/>
        <v>39330</v>
      </c>
      <c r="E7" s="11">
        <f t="shared" si="0"/>
        <v>5981</v>
      </c>
      <c r="F7" s="11">
        <f t="shared" si="0"/>
        <v>14138</v>
      </c>
      <c r="G7" s="11">
        <f t="shared" si="0"/>
        <v>2904</v>
      </c>
      <c r="H7" s="11">
        <f t="shared" si="0"/>
        <v>7754</v>
      </c>
      <c r="I7" s="11">
        <f t="shared" si="0"/>
        <v>2504</v>
      </c>
      <c r="J7" s="11">
        <f t="shared" si="0"/>
        <v>6049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f>'Ventspils pils.'!C8+'Valmieras pils.'!C8+'Rīgas pils.'!C8+'Rēzeknes pils.'!C8+'Liepājas pils.'!C8+'Jūrmalas pils.'!C8+'Jēkabpils pils.'!C8+'Daugavpils pils.'!C8+'Zilupes nov.'!C8+'Viļānu nov.'!C8+'Viļakas nov.'!C8+'Ventspils nov.'!C8+'Viesītes nov.'!C8+'Vecumnieku nov.'!C8+'Vecpiebalgas nov.'!C8+'Vārkavas nov.'!C8+'Varakļānu nov.'!C8+'Valkas nov.'!C8+'Valkas nov.'!C8+'Vaiņodes nov.'!C8+'Tukuma nov.'!C8+'Tērvetes nov.'!C8+'Talsu nov.'!C8+'Strenču nov.'!C8+'Stopiņu nov.'!C8+'Smiltenes nov.'!C8+'Skrundas nov.'!C8+'Skrīveru nov.'!C8+'Siguldas nov.'!C8+'Sējas nov.'!C8+'Saulkrastu nov.'!C8+'Saldus nov.'!C8+'Salaspils nov.'!C8+'Salas nov.'!C8+'Salacgrīvas nov.'!C8+'Rundāles nov.'!C8+'Rūjienas nov.'!C8+'Rugāju nov.'!C8+'Rucavas nov.'!C8+'Ropažu nov.'!C8+'Rojas nov.'!C8+'Riebiņu nov.'!C8+'Rēzeknes nov.'!C8+'Raunas nov.'!C8+'Priekuļu nov.'!C8+'Priekules nov.'!C8+'Preiļu nov.'!C8+'Pļaviņu nov.'!C8+'Pāvilostas nov.'!C8+'Pārgaujas nov.'!C8+'Ozolnieku nov.'!C8+'Olaines nov.'!C8+'Ogres nov.'!C8+'Nīcas nov.'!C8+'Neretas nov.'!C8+'Naukšēnu nov.'!C8+'Mērsraga nov.'!C8+'Mazsalacas nov.'!C8+'Mārupes nov.'!C8+'Mālpils nov.'!C8+'Madonas nov.'!C8+'Ludzas nov.'!C8+'Lubānas nov.'!C8+'Līvānu nov.'!C8+'Limbažu nov.'!C8+'Līgatnes nov.'!C8+'Lielvārdes nov.'!C8+'Ķekavas nov.'!C8+'Ķeguma nov.'!C8+'Kuldīgas nov.'!C8+'Krustpils nov.'!C8+'Krimuldas nov.'!C8+'Krāslavas nov.'!C8+'Kokneses nov.'!C8+'Kocēnu nov.'!C8+'Kārsavas nov.'!C8+'Kandavas nov.'!C8+'Jelgavas nov.'!C8+'Jēkabpils nov.'!C8+'Jaunpils nov.'!C8+'Jaunpiebalgas nov.'!C8+'Jaunjelgavas nov.'!C8+'Inčukalna nov.'!C8+'Ilūkstes nov.'!C8+'Ikšķiles nov.'!C8+'Iecavas nov.'!C8+'Gulbenes nov.'!C8+'Grobiņas nov.'!C8+'Garkalnes nov.'!C8+'Ērgļu nov.'!C8+'Engures nov.'!C8+'Durbes nov.'!C8+'Dundagas nov.'!C8+'Dobeles nov.'!C8+'Daugavpils nov.'!C8+'Dagdas nov.'!C8+'Ciblas nov.'!C8+'Cesvaines nov.'!C8+'Cēsu nov.'!C8+'Carnikavas nov.'!C8+'Burtnieku nov.'!C8+'Brocēnu nov.'!C8+'Beverīnas nov.'!C8+'Bauskas nov.'!C8+'Balvu nov.'!C8+'Baltinavas nov.'!C8+'Baldones nov.'!C8+'Babītes nov.'!C8+'Auces nov.'!C8+'Apes nov.'!C8+'Amatas nov.'!C8+'Alūksnes nov.'!C8+'Alsungas nov.'!C8+'Alojas nov.'!C8+'Aknīstes nov.'!C8+'Aizputes nov.'!C8+'Aizkraukles nov.'!C8+'Aglonas nov.'!C8</f>
        <v>96</v>
      </c>
      <c r="D8" s="11">
        <f aca="true" t="shared" si="1" ref="D8:D16">E8+F8+G8+H8+I8+J8</f>
        <v>13255</v>
      </c>
      <c r="E8" s="14">
        <f>'Ventspils pils.'!E8+'Valmieras pils.'!E8+'Rīgas pils.'!E8+'Rēzeknes pils.'!E8+'Liepājas pils.'!E8+'Jūrmalas pils.'!E8+'Jēkabpils pils.'!E8+'Daugavpils pils.'!E8+'Zilupes nov.'!E8+'Viļānu nov.'!E8+'Viļakas nov.'!E8+'Ventspils nov.'!E8+'Viesītes nov.'!E8+'Vecumnieku nov.'!E8+'Vecpiebalgas nov.'!E8+'Vārkavas nov.'!E8+'Varakļānu nov.'!E8+'Valkas nov.'!E8+'Valkas nov.'!E8+'Vaiņodes nov.'!E8+'Tukuma nov.'!E8+'Tērvetes nov.'!E8+'Talsu nov.'!E8+'Strenču nov.'!E8+'Stopiņu nov.'!E8+'Smiltenes nov.'!E8+'Skrundas nov.'!E8+'Skrīveru nov.'!E8+'Siguldas nov.'!E8+'Sējas nov.'!E8+'Saulkrastu nov.'!E8+'Saldus nov.'!E8+'Salaspils nov.'!E8+'Salas nov.'!E8+'Salacgrīvas nov.'!E8+'Rundāles nov.'!E8+'Rūjienas nov.'!E8+'Rugāju nov.'!E8+'Rucavas nov.'!E8+'Ropažu nov.'!E8+'Rojas nov.'!E8+'Riebiņu nov.'!E8+'Rēzeknes nov.'!E8+'Raunas nov.'!E8+'Priekuļu nov.'!E8+'Priekules nov.'!E8+'Preiļu nov.'!E8+'Pļaviņu nov.'!E8+'Pāvilostas nov.'!E8+'Pārgaujas nov.'!E8+'Ozolnieku nov.'!E8+'Olaines nov.'!E8+'Ogres nov.'!E8+'Nīcas nov.'!E8+'Neretas nov.'!E8+'Naukšēnu nov.'!E8+'Mērsraga nov.'!E8+'Mazsalacas nov.'!E8+'Mārupes nov.'!E8+'Mālpils nov.'!E8+'Madonas nov.'!E8+'Ludzas nov.'!E8+'Lubānas nov.'!E8+'Līvānu nov.'!E8+'Limbažu nov.'!E8+'Līgatnes nov.'!E8+'Lielvārdes nov.'!E8+'Ķekavas nov.'!E8+'Ķeguma nov.'!E8+'Kuldīgas nov.'!E8+'Krustpils nov.'!E8+'Krimuldas nov.'!E8+'Krāslavas nov.'!E8+'Kokneses nov.'!E8+'Kocēnu nov.'!E8+'Kārsavas nov.'!E8+'Kandavas nov.'!E8+'Jelgavas nov.'!E8+'Jēkabpils nov.'!E8+'Jaunpils nov.'!E8+'Jaunpiebalgas nov.'!E8+'Jaunjelgavas nov.'!E8+'Inčukalna nov.'!E8+'Ilūkstes nov.'!E8+'Ikšķiles nov.'!E8+'Iecavas nov.'!E8+'Gulbenes nov.'!E8+'Grobiņas nov.'!E8+'Garkalnes nov.'!E8+'Ērgļu nov.'!E8+'Engures nov.'!E8+'Durbes nov.'!E8+'Dundagas nov.'!E8+'Dobeles nov.'!E8+'Daugavpils nov.'!E8+'Dagdas nov.'!E8+'Ciblas nov.'!E8+'Cesvaines nov.'!E8+'Cēsu nov.'!E8+'Carnikavas nov.'!E8+'Burtnieku nov.'!E8+'Brocēnu nov.'!E8+'Beverīnas nov.'!E8+'Bauskas nov.'!E8+'Balvu nov.'!E8+'Baltinavas nov.'!E8+'Baldones nov.'!E8+'Babītes nov.'!E8+'Auces nov.'!E8+'Apes nov.'!E8+'Amatas nov.'!E8+'Alūksnes nov.'!E8+'Alsungas nov.'!E8+'Alojas nov.'!E8+'Aknīstes nov.'!E8+'Aizputes nov.'!E8+'Aizkraukles nov.'!E8+'Aglonas nov.'!E8</f>
        <v>2852</v>
      </c>
      <c r="F8" s="14">
        <f>'Ventspils pils.'!F8+'Valmieras pils.'!F8+'Rīgas pils.'!F8+'Rēzeknes pils.'!F8+'Liepājas pils.'!F8+'Jūrmalas pils.'!F8+'Jēkabpils pils.'!F8+'Daugavpils pils.'!F8+'Zilupes nov.'!F8+'Viļānu nov.'!F8+'Viļakas nov.'!F8+'Ventspils nov.'!F8+'Viesītes nov.'!F8+'Vecumnieku nov.'!F8+'Vecpiebalgas nov.'!F8+'Vārkavas nov.'!F8+'Varakļānu nov.'!F8+'Valkas nov.'!F8+'Valkas nov.'!F8+'Vaiņodes nov.'!F8+'Tukuma nov.'!F8+'Tērvetes nov.'!F8+'Talsu nov.'!F8+'Strenču nov.'!F8+'Stopiņu nov.'!F8+'Smiltenes nov.'!F8+'Skrundas nov.'!F8+'Skrīveru nov.'!F8+'Siguldas nov.'!F8+'Sējas nov.'!F8+'Saulkrastu nov.'!F8+'Saldus nov.'!F8+'Salaspils nov.'!F8+'Salas nov.'!F8+'Salacgrīvas nov.'!F8+'Rundāles nov.'!F8+'Rūjienas nov.'!F8+'Rugāju nov.'!F8+'Rucavas nov.'!F8+'Ropažu nov.'!F8+'Rojas nov.'!F8+'Riebiņu nov.'!F8+'Rēzeknes nov.'!F8+'Raunas nov.'!F8+'Priekuļu nov.'!F8+'Priekules nov.'!F8+'Preiļu nov.'!F8+'Pļaviņu nov.'!F8+'Pāvilostas nov.'!F8+'Pārgaujas nov.'!F8+'Ozolnieku nov.'!F8+'Olaines nov.'!F8+'Ogres nov.'!F8+'Nīcas nov.'!F8+'Neretas nov.'!F8+'Naukšēnu nov.'!F8+'Mērsraga nov.'!F8+'Mazsalacas nov.'!F8+'Mārupes nov.'!F8+'Mālpils nov.'!F8+'Madonas nov.'!F8+'Ludzas nov.'!F8+'Lubānas nov.'!F8+'Līvānu nov.'!F8+'Limbažu nov.'!F8+'Līgatnes nov.'!F8+'Lielvārdes nov.'!F8+'Ķekavas nov.'!F8+'Ķeguma nov.'!F8+'Kuldīgas nov.'!F8+'Krustpils nov.'!F8+'Krimuldas nov.'!F8+'Krāslavas nov.'!F8+'Kokneses nov.'!F8+'Kocēnu nov.'!F8+'Kārsavas nov.'!F8+'Kandavas nov.'!F8+'Jelgavas nov.'!F8+'Jēkabpils nov.'!F8+'Jaunpils nov.'!F8+'Jaunpiebalgas nov.'!F8+'Jaunjelgavas nov.'!F8+'Inčukalna nov.'!F8+'Ilūkstes nov.'!F8+'Ikšķiles nov.'!F8+'Iecavas nov.'!F8+'Gulbenes nov.'!F8+'Grobiņas nov.'!F8+'Garkalnes nov.'!F8+'Ērgļu nov.'!F8+'Engures nov.'!F8+'Durbes nov.'!F8+'Dundagas nov.'!F8+'Dobeles nov.'!F8+'Daugavpils nov.'!F8+'Dagdas nov.'!F8+'Ciblas nov.'!F8+'Cesvaines nov.'!F8+'Cēsu nov.'!F8+'Carnikavas nov.'!F8+'Burtnieku nov.'!F8+'Brocēnu nov.'!F8+'Beverīnas nov.'!F8+'Bauskas nov.'!F8+'Balvu nov.'!F8+'Baltinavas nov.'!F8+'Baldones nov.'!F8+'Babītes nov.'!F8+'Auces nov.'!F8+'Apes nov.'!F8+'Amatas nov.'!F8+'Alūksnes nov.'!F8+'Alsungas nov.'!F8+'Alojas nov.'!F8+'Aknīstes nov.'!F8+'Aizputes nov.'!F8+'Aizkraukles nov.'!F8+'Aglonas nov.'!F8</f>
        <v>5000</v>
      </c>
      <c r="G8" s="14">
        <f>'Ventspils pils.'!G8+'Valmieras pils.'!G8+'Rīgas pils.'!G8+'Rēzeknes pils.'!G8+'Liepājas pils.'!G8+'Jūrmalas pils.'!G8+'Jēkabpils pils.'!G8+'Daugavpils pils.'!G8+'Zilupes nov.'!G8+'Viļānu nov.'!G8+'Viļakas nov.'!G8+'Ventspils nov.'!G8+'Viesītes nov.'!G8+'Vecumnieku nov.'!G8+'Vecpiebalgas nov.'!G8+'Vārkavas nov.'!G8+'Varakļānu nov.'!G8+'Valkas nov.'!G8+'Valkas nov.'!G8+'Vaiņodes nov.'!G8+'Tukuma nov.'!G8+'Tērvetes nov.'!G8+'Talsu nov.'!G8+'Strenču nov.'!G8+'Stopiņu nov.'!G8+'Smiltenes nov.'!G8+'Skrundas nov.'!G8+'Skrīveru nov.'!G8+'Siguldas nov.'!G8+'Sējas nov.'!G8+'Saulkrastu nov.'!G8+'Saldus nov.'!G8+'Salaspils nov.'!G8+'Salas nov.'!G8+'Salacgrīvas nov.'!G8+'Rundāles nov.'!G8+'Rūjienas nov.'!G8+'Rugāju nov.'!G8+'Rucavas nov.'!G8+'Ropažu nov.'!G8+'Rojas nov.'!G8+'Riebiņu nov.'!G8+'Rēzeknes nov.'!G8+'Raunas nov.'!G8+'Priekuļu nov.'!G8+'Priekules nov.'!G8+'Preiļu nov.'!G8+'Pļaviņu nov.'!G8+'Pāvilostas nov.'!G8+'Pārgaujas nov.'!G8+'Ozolnieku nov.'!G8+'Olaines nov.'!G8+'Ogres nov.'!G8+'Nīcas nov.'!G8+'Neretas nov.'!G8+'Naukšēnu nov.'!G8+'Mērsraga nov.'!G8+'Mazsalacas nov.'!G8+'Mārupes nov.'!G8+'Mālpils nov.'!G8+'Madonas nov.'!G8+'Ludzas nov.'!G8+'Lubānas nov.'!G8+'Līvānu nov.'!G8+'Limbažu nov.'!G8+'Līgatnes nov.'!G8+'Lielvārdes nov.'!G8+'Ķekavas nov.'!G8+'Ķeguma nov.'!G8+'Kuldīgas nov.'!G8+'Krustpils nov.'!G8+'Krimuldas nov.'!G8+'Krāslavas nov.'!G8+'Kokneses nov.'!G8+'Kocēnu nov.'!G8+'Kārsavas nov.'!G8+'Kandavas nov.'!G8+'Jelgavas nov.'!G8+'Jēkabpils nov.'!G8+'Jaunpils nov.'!G8+'Jaunpiebalgas nov.'!G8+'Jaunjelgavas nov.'!G8+'Inčukalna nov.'!G8+'Ilūkstes nov.'!G8+'Ikšķiles nov.'!G8+'Iecavas nov.'!G8+'Gulbenes nov.'!G8+'Grobiņas nov.'!G8+'Garkalnes nov.'!G8+'Ērgļu nov.'!G8+'Engures nov.'!G8+'Durbes nov.'!G8+'Dundagas nov.'!G8+'Dobeles nov.'!G8+'Daugavpils nov.'!G8+'Dagdas nov.'!G8+'Ciblas nov.'!G8+'Cesvaines nov.'!G8+'Cēsu nov.'!G8+'Carnikavas nov.'!G8+'Burtnieku nov.'!G8+'Brocēnu nov.'!G8+'Beverīnas nov.'!G8+'Bauskas nov.'!G8+'Balvu nov.'!G8+'Baltinavas nov.'!G8+'Baldones nov.'!G8+'Babītes nov.'!G8+'Auces nov.'!G8+'Apes nov.'!G8+'Amatas nov.'!G8+'Alūksnes nov.'!G8+'Alsungas nov.'!G8+'Alojas nov.'!G8+'Aknīstes nov.'!G8+'Aizputes nov.'!G8+'Aizkraukles nov.'!G8+'Aglonas nov.'!G8</f>
        <v>889</v>
      </c>
      <c r="H8" s="14">
        <f>'Ventspils pils.'!H8+'Valmieras pils.'!H8+'Rīgas pils.'!H8+'Rēzeknes pils.'!H8+'Liepājas pils.'!H8+'Jūrmalas pils.'!H8+'Jēkabpils pils.'!H8+'Daugavpils pils.'!H8+'Zilupes nov.'!H8+'Viļānu nov.'!H8+'Viļakas nov.'!H8+'Ventspils nov.'!H8+'Viesītes nov.'!H8+'Vecumnieku nov.'!H8+'Vecpiebalgas nov.'!H8+'Vārkavas nov.'!H8+'Varakļānu nov.'!H8+'Valkas nov.'!H8+'Valkas nov.'!H8+'Vaiņodes nov.'!H8+'Tukuma nov.'!H8+'Tērvetes nov.'!H8+'Talsu nov.'!H8+'Strenču nov.'!H8+'Stopiņu nov.'!H8+'Smiltenes nov.'!H8+'Skrundas nov.'!H8+'Skrīveru nov.'!H8+'Siguldas nov.'!H8+'Sējas nov.'!H8+'Saulkrastu nov.'!H8+'Saldus nov.'!H8+'Salaspils nov.'!H8+'Salas nov.'!H8+'Salacgrīvas nov.'!H8+'Rundāles nov.'!H8+'Rūjienas nov.'!H8+'Rugāju nov.'!H8+'Rucavas nov.'!H8+'Ropažu nov.'!H8+'Rojas nov.'!H8+'Riebiņu nov.'!H8+'Rēzeknes nov.'!H8+'Raunas nov.'!H8+'Priekuļu nov.'!H8+'Priekules nov.'!H8+'Preiļu nov.'!H8+'Pļaviņu nov.'!H8+'Pāvilostas nov.'!H8+'Pārgaujas nov.'!H8+'Ozolnieku nov.'!H8+'Olaines nov.'!H8+'Ogres nov.'!H8+'Nīcas nov.'!H8+'Neretas nov.'!H8+'Naukšēnu nov.'!H8+'Mērsraga nov.'!H8+'Mazsalacas nov.'!H8+'Mārupes nov.'!H8+'Mālpils nov.'!H8+'Madonas nov.'!H8+'Ludzas nov.'!H8+'Lubānas nov.'!H8+'Līvānu nov.'!H8+'Limbažu nov.'!H8+'Līgatnes nov.'!H8+'Lielvārdes nov.'!H8+'Ķekavas nov.'!H8+'Ķeguma nov.'!H8+'Kuldīgas nov.'!H8+'Krustpils nov.'!H8+'Krimuldas nov.'!H8+'Krāslavas nov.'!H8+'Kokneses nov.'!H8+'Kocēnu nov.'!H8+'Kārsavas nov.'!H8+'Kandavas nov.'!H8+'Jelgavas nov.'!H8+'Jēkabpils nov.'!H8+'Jaunpils nov.'!H8+'Jaunpiebalgas nov.'!H8+'Jaunjelgavas nov.'!H8+'Inčukalna nov.'!H8+'Ilūkstes nov.'!H8+'Ikšķiles nov.'!H8+'Iecavas nov.'!H8+'Gulbenes nov.'!H8+'Grobiņas nov.'!H8+'Garkalnes nov.'!H8+'Ērgļu nov.'!H8+'Engures nov.'!H8+'Durbes nov.'!H8+'Dundagas nov.'!H8+'Dobeles nov.'!H8+'Daugavpils nov.'!H8+'Dagdas nov.'!H8+'Ciblas nov.'!H8+'Cesvaines nov.'!H8+'Cēsu nov.'!H8+'Carnikavas nov.'!H8+'Burtnieku nov.'!H8+'Brocēnu nov.'!H8+'Beverīnas nov.'!H8+'Bauskas nov.'!H8+'Balvu nov.'!H8+'Baltinavas nov.'!H8+'Baldones nov.'!H8+'Babītes nov.'!H8+'Auces nov.'!H8+'Apes nov.'!H8+'Amatas nov.'!H8+'Alūksnes nov.'!H8+'Alsungas nov.'!H8+'Alojas nov.'!H8+'Aknīstes nov.'!H8+'Aizputes nov.'!H8+'Aizkraukles nov.'!H8+'Aglonas nov.'!H8</f>
        <v>1822</v>
      </c>
      <c r="I8" s="14">
        <f>'Ventspils pils.'!I8+'Valmieras pils.'!I8+'Rīgas pils.'!I8+'Rēzeknes pils.'!I8+'Liepājas pils.'!I8+'Jūrmalas pils.'!I8+'Jēkabpils pils.'!I8+'Daugavpils pils.'!I8+'Zilupes nov.'!I8+'Viļānu nov.'!I8+'Viļakas nov.'!I8+'Ventspils nov.'!I8+'Viesītes nov.'!I8+'Vecumnieku nov.'!I8+'Vecpiebalgas nov.'!I8+'Vārkavas nov.'!I8+'Varakļānu nov.'!I8+'Valkas nov.'!I8+'Valkas nov.'!I8+'Vaiņodes nov.'!I8+'Tukuma nov.'!I8+'Tērvetes nov.'!I8+'Talsu nov.'!I8+'Strenču nov.'!I8+'Stopiņu nov.'!I8+'Smiltenes nov.'!I8+'Skrundas nov.'!I8+'Skrīveru nov.'!I8+'Siguldas nov.'!I8+'Sējas nov.'!I8+'Saulkrastu nov.'!I8+'Saldus nov.'!I8+'Salaspils nov.'!I8+'Salas nov.'!I8+'Salacgrīvas nov.'!I8+'Rundāles nov.'!I8+'Rūjienas nov.'!I8+'Rugāju nov.'!I8+'Rucavas nov.'!I8+'Ropažu nov.'!I8+'Rojas nov.'!I8+'Riebiņu nov.'!I8+'Rēzeknes nov.'!I8+'Raunas nov.'!I8+'Priekuļu nov.'!I8+'Priekules nov.'!I8+'Preiļu nov.'!I8+'Pļaviņu nov.'!I8+'Pāvilostas nov.'!I8+'Pārgaujas nov.'!I8+'Ozolnieku nov.'!I8+'Olaines nov.'!I8+'Ogres nov.'!I8+'Nīcas nov.'!I8+'Neretas nov.'!I8+'Naukšēnu nov.'!I8+'Mērsraga nov.'!I8+'Mazsalacas nov.'!I8+'Mārupes nov.'!I8+'Mālpils nov.'!I8+'Madonas nov.'!I8+'Ludzas nov.'!I8+'Lubānas nov.'!I8+'Līvānu nov.'!I8+'Limbažu nov.'!I8+'Līgatnes nov.'!I8+'Lielvārdes nov.'!I8+'Ķekavas nov.'!I8+'Ķeguma nov.'!I8+'Kuldīgas nov.'!I8+'Krustpils nov.'!I8+'Krimuldas nov.'!I8+'Krāslavas nov.'!I8+'Kokneses nov.'!I8+'Kocēnu nov.'!I8+'Kārsavas nov.'!I8+'Kandavas nov.'!I8+'Jelgavas nov.'!I8+'Jēkabpils nov.'!I8+'Jaunpils nov.'!I8+'Jaunpiebalgas nov.'!I8+'Jaunjelgavas nov.'!I8+'Inčukalna nov.'!I8+'Ilūkstes nov.'!I8+'Ikšķiles nov.'!I8+'Iecavas nov.'!I8+'Gulbenes nov.'!I8+'Grobiņas nov.'!I8+'Garkalnes nov.'!I8+'Ērgļu nov.'!I8+'Engures nov.'!I8+'Durbes nov.'!I8+'Dundagas nov.'!I8+'Dobeles nov.'!I8+'Daugavpils nov.'!I8+'Dagdas nov.'!I8+'Ciblas nov.'!I8+'Cesvaines nov.'!I8+'Cēsu nov.'!I8+'Carnikavas nov.'!I8+'Burtnieku nov.'!I8+'Brocēnu nov.'!I8+'Beverīnas nov.'!I8+'Bauskas nov.'!I8+'Balvu nov.'!I8+'Baltinavas nov.'!I8+'Baldones nov.'!I8+'Babītes nov.'!I8+'Auces nov.'!I8+'Apes nov.'!I8+'Amatas nov.'!I8+'Alūksnes nov.'!I8+'Alsungas nov.'!I8+'Alojas nov.'!I8+'Aknīstes nov.'!I8+'Aizputes nov.'!I8+'Aizkraukles nov.'!I8+'Aglonas nov.'!I8</f>
        <v>917</v>
      </c>
      <c r="J8" s="14">
        <f>'Ventspils pils.'!J8+'Valmieras pils.'!J8+'Rīgas pils.'!J8+'Rēzeknes pils.'!J8+'Liepājas pils.'!J8+'Jūrmalas pils.'!J8+'Jēkabpils pils.'!J8+'Daugavpils pils.'!J8+'Zilupes nov.'!J8+'Viļānu nov.'!J8+'Viļakas nov.'!J8+'Ventspils nov.'!J8+'Viesītes nov.'!J8+'Vecumnieku nov.'!J8+'Vecpiebalgas nov.'!J8+'Vārkavas nov.'!J8+'Varakļānu nov.'!J8+'Valkas nov.'!J8+'Valkas nov.'!J8+'Vaiņodes nov.'!J8+'Tukuma nov.'!J8+'Tērvetes nov.'!J8+'Talsu nov.'!J8+'Strenču nov.'!J8+'Stopiņu nov.'!J8+'Smiltenes nov.'!J8+'Skrundas nov.'!J8+'Skrīveru nov.'!J8+'Siguldas nov.'!J8+'Sējas nov.'!J8+'Saulkrastu nov.'!J8+'Saldus nov.'!J8+'Salaspils nov.'!J8+'Salas nov.'!J8+'Salacgrīvas nov.'!J8+'Rundāles nov.'!J8+'Rūjienas nov.'!J8+'Rugāju nov.'!J8+'Rucavas nov.'!J8+'Ropažu nov.'!J8+'Rojas nov.'!J8+'Riebiņu nov.'!J8+'Rēzeknes nov.'!J8+'Raunas nov.'!J8+'Priekuļu nov.'!J8+'Priekules nov.'!J8+'Preiļu nov.'!J8+'Pļaviņu nov.'!J8+'Pāvilostas nov.'!J8+'Pārgaujas nov.'!J8+'Ozolnieku nov.'!J8+'Olaines nov.'!J8+'Ogres nov.'!J8+'Nīcas nov.'!J8+'Neretas nov.'!J8+'Naukšēnu nov.'!J8+'Mērsraga nov.'!J8+'Mazsalacas nov.'!J8+'Mārupes nov.'!J8+'Mālpils nov.'!J8+'Madonas nov.'!J8+'Ludzas nov.'!J8+'Lubānas nov.'!J8+'Līvānu nov.'!J8+'Limbažu nov.'!J8+'Līgatnes nov.'!J8+'Lielvārdes nov.'!J8+'Ķekavas nov.'!J8+'Ķeguma nov.'!J8+'Kuldīgas nov.'!J8+'Krustpils nov.'!J8+'Krimuldas nov.'!J8+'Krāslavas nov.'!J8+'Kokneses nov.'!J8+'Kocēnu nov.'!J8+'Kārsavas nov.'!J8+'Kandavas nov.'!J8+'Jelgavas nov.'!J8+'Jēkabpils nov.'!J8+'Jaunpils nov.'!J8+'Jaunpiebalgas nov.'!J8+'Jaunjelgavas nov.'!J8+'Inčukalna nov.'!J8+'Ilūkstes nov.'!J8+'Ikšķiles nov.'!J8+'Iecavas nov.'!J8+'Gulbenes nov.'!J8+'Grobiņas nov.'!J8+'Garkalnes nov.'!J8+'Ērgļu nov.'!J8+'Engures nov.'!J8+'Durbes nov.'!J8+'Dundagas nov.'!J8+'Dobeles nov.'!J8+'Daugavpils nov.'!J8+'Dagdas nov.'!J8+'Ciblas nov.'!J8+'Cesvaines nov.'!J8+'Cēsu nov.'!J8+'Carnikavas nov.'!J8+'Burtnieku nov.'!J8+'Brocēnu nov.'!J8+'Beverīnas nov.'!J8+'Bauskas nov.'!J8+'Balvu nov.'!J8+'Baltinavas nov.'!J8+'Baldones nov.'!J8+'Babītes nov.'!J8+'Auces nov.'!J8+'Apes nov.'!J8+'Amatas nov.'!J8+'Alūksnes nov.'!J8+'Alsungas nov.'!J8+'Alojas nov.'!J8+'Aknīstes nov.'!J8+'Aizputes nov.'!J8+'Aizkraukles nov.'!J8+'Aglonas nov.'!J8</f>
        <v>1775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f>'Ventspils pils.'!C9+'Valmieras pils.'!C9+'Rīgas pils.'!C9+'Rēzeknes pils.'!C9+'Liepājas pils.'!C9+'Jūrmalas pils.'!C9+'Jēkabpils pils.'!C9+'Daugavpils pils.'!C9+'Zilupes nov.'!C9+'Viļānu nov.'!C9+'Viļakas nov.'!C9+'Ventspils nov.'!C9+'Viesītes nov.'!C9+'Vecumnieku nov.'!C9+'Vecpiebalgas nov.'!C9+'Vārkavas nov.'!C9+'Varakļānu nov.'!C9+'Valkas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</f>
        <v>647</v>
      </c>
      <c r="D9" s="11">
        <f t="shared" si="1"/>
        <v>24159</v>
      </c>
      <c r="E9" s="14">
        <f>'Ventspils pils.'!E9+'Valmieras pils.'!E9+'Rīgas pils.'!E9+'Rēzeknes pils.'!E9+'Liepājas pils.'!E9+'Jūrmalas pils.'!E9+'Jēkabpils pils.'!E9+'Daugavpils pils.'!E9+'Zilupes nov.'!E9+'Viļānu nov.'!E9+'Viļakas nov.'!E9+'Ventspils nov.'!E9+'Viesītes nov.'!E9+'Vecumnieku nov.'!E9+'Vecpiebalgas nov.'!E9+'Vārkavas nov.'!E9+'Varakļānu nov.'!E9+'Valkas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</f>
        <v>2894</v>
      </c>
      <c r="F9" s="14">
        <f>'Ventspils pils.'!F9+'Valmieras pils.'!F9+'Rīgas pils.'!F9+'Rēzeknes pils.'!F9+'Liepājas pils.'!F9+'Jūrmalas pils.'!F9+'Jēkabpils pils.'!F9+'Daugavpils pils.'!F9+'Zilupes nov.'!F9+'Viļānu nov.'!F9+'Viļakas nov.'!F9+'Ventspils nov.'!F9+'Viesītes nov.'!F9+'Vecumnieku nov.'!F9+'Vecpiebalgas nov.'!F9+'Vārkavas nov.'!F9+'Varakļānu nov.'!F9+'Valkas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</f>
        <v>8661</v>
      </c>
      <c r="G9" s="14">
        <f>'Ventspils pils.'!G9+'Valmieras pils.'!G9+'Rīgas pils.'!G9+'Rēzeknes pils.'!G9+'Liepājas pils.'!G9+'Jūrmalas pils.'!G9+'Jēkabpils pils.'!G9+'Daugavpils pils.'!G9+'Zilupes nov.'!G9+'Viļānu nov.'!G9+'Viļakas nov.'!G9+'Ventspils nov.'!G9+'Viesītes nov.'!G9+'Vecumnieku nov.'!G9+'Vecpiebalgas nov.'!G9+'Vārkavas nov.'!G9+'Varakļānu nov.'!G9+'Valkas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</f>
        <v>1779</v>
      </c>
      <c r="H9" s="14">
        <f>'Ventspils pils.'!H9+'Valmieras pils.'!H9+'Rīgas pils.'!H9+'Rēzeknes pils.'!H9+'Liepājas pils.'!H9+'Jūrmalas pils.'!H9+'Jēkabpils pils.'!H9+'Daugavpils pils.'!H9+'Zilupes nov.'!H9+'Viļānu nov.'!H9+'Viļakas nov.'!H9+'Ventspils nov.'!H9+'Viesītes nov.'!H9+'Vecumnieku nov.'!H9+'Vecpiebalgas nov.'!H9+'Vārkavas nov.'!H9+'Varakļānu nov.'!H9+'Valkas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</f>
        <v>5619</v>
      </c>
      <c r="I9" s="14">
        <f>'Ventspils pils.'!I9+'Valmieras pils.'!I9+'Rīgas pils.'!I9+'Rēzeknes pils.'!I9+'Liepājas pils.'!I9+'Jūrmalas pils.'!I9+'Jēkabpils pils.'!I9+'Daugavpils pils.'!I9+'Zilupes nov.'!I9+'Viļānu nov.'!I9+'Viļakas nov.'!I9+'Ventspils nov.'!I9+'Viesītes nov.'!I9+'Vecumnieku nov.'!I9+'Vecpiebalgas nov.'!I9+'Vārkavas nov.'!I9+'Varakļānu nov.'!I9+'Valkas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</f>
        <v>1364</v>
      </c>
      <c r="J9" s="14">
        <f>'Ventspils pils.'!J9+'Valmieras pils.'!J9+'Rīgas pils.'!J9+'Rēzeknes pils.'!J9+'Liepājas pils.'!J9+'Jūrmalas pils.'!J9+'Jēkabpils pils.'!J9+'Daugavpils pils.'!J9+'Zilupes nov.'!J9+'Viļānu nov.'!J9+'Viļakas nov.'!J9+'Ventspils nov.'!J9+'Viesītes nov.'!J9+'Vecumnieku nov.'!J9+'Vecpiebalgas nov.'!J9+'Vārkavas nov.'!J9+'Varakļānu nov.'!J9+'Valkas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</f>
        <v>3842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f>'Ventspils pils.'!C10+'Valmieras pils.'!C10+'Rīgas pils.'!C10+'Rēzeknes pils.'!C10+'Liepājas pils.'!C10+'Jūrmalas pils.'!C10+'Jēkabpils pils.'!C10+'Daugavpils pils.'!C10+'Zilupes nov.'!C10+'Viļānu nov.'!C10+'Viļakas nov.'!C10+'Ventspils nov.'!C10+'Viesītes nov.'!C10+'Vecumnieku nov.'!C10+'Vecpiebalgas nov.'!C10+'Vārkavas nov.'!C10+'Varakļānu nov.'!C10+'Valkas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</f>
        <v>19</v>
      </c>
      <c r="D10" s="11">
        <f t="shared" si="1"/>
        <v>1916</v>
      </c>
      <c r="E10" s="14">
        <f>'Ventspils pils.'!E10+'Valmieras pils.'!E10+'Rīgas pils.'!E10+'Rēzeknes pils.'!E10+'Liepājas pils.'!E10+'Jūrmalas pils.'!E10+'Jēkabpils pils.'!E10+'Daugavpils pils.'!E10+'Zilupes nov.'!E10+'Viļānu nov.'!E10+'Viļakas nov.'!E10+'Ventspils nov.'!E10+'Viesītes nov.'!E10+'Vecumnieku nov.'!E10+'Vecpiebalgas nov.'!E10+'Vārkavas nov.'!E10+'Varakļānu nov.'!E10+'Valkas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</f>
        <v>235</v>
      </c>
      <c r="F10" s="14">
        <f>'Ventspils pils.'!F10+'Valmieras pils.'!F10+'Rīgas pils.'!F10+'Rēzeknes pils.'!F10+'Liepājas pils.'!F10+'Jūrmalas pils.'!F10+'Jēkabpils pils.'!F10+'Daugavpils pils.'!F10+'Zilupes nov.'!F10+'Viļānu nov.'!F10+'Viļakas nov.'!F10+'Ventspils nov.'!F10+'Viesītes nov.'!F10+'Vecumnieku nov.'!F10+'Vecpiebalgas nov.'!F10+'Vārkavas nov.'!F10+'Varakļānu nov.'!F10+'Valkas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</f>
        <v>477</v>
      </c>
      <c r="G10" s="14">
        <f>'Ventspils pils.'!G10+'Valmieras pils.'!G10+'Rīgas pils.'!G10+'Rēzeknes pils.'!G10+'Liepājas pils.'!G10+'Jūrmalas pils.'!G10+'Jēkabpils pils.'!G10+'Daugavpils pils.'!G10+'Zilupes nov.'!G10+'Viļānu nov.'!G10+'Viļakas nov.'!G10+'Ventspils nov.'!G10+'Viesītes nov.'!G10+'Vecumnieku nov.'!G10+'Vecpiebalgas nov.'!G10+'Vārkavas nov.'!G10+'Varakļānu nov.'!G10+'Valkas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</f>
        <v>236</v>
      </c>
      <c r="H10" s="14">
        <f>'Ventspils pils.'!H10+'Valmieras pils.'!H10+'Rīgas pils.'!H10+'Rēzeknes pils.'!H10+'Liepājas pils.'!H10+'Jūrmalas pils.'!H10+'Jēkabpils pils.'!H10+'Daugavpils pils.'!H10+'Zilupes nov.'!H10+'Viļānu nov.'!H10+'Viļakas nov.'!H10+'Ventspils nov.'!H10+'Viesītes nov.'!H10+'Vecumnieku nov.'!H10+'Vecpiebalgas nov.'!H10+'Vārkavas nov.'!H10+'Varakļānu nov.'!H10+'Valkas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</f>
        <v>313</v>
      </c>
      <c r="I10" s="14">
        <f>'Ventspils pils.'!I10+'Valmieras pils.'!I10+'Rīgas pils.'!I10+'Rēzeknes pils.'!I10+'Liepājas pils.'!I10+'Jūrmalas pils.'!I10+'Jēkabpils pils.'!I10+'Daugavpils pils.'!I10+'Zilupes nov.'!I10+'Viļānu nov.'!I10+'Viļakas nov.'!I10+'Ventspils nov.'!I10+'Viesītes nov.'!I10+'Vecumnieku nov.'!I10+'Vecpiebalgas nov.'!I10+'Vārkavas nov.'!I10+'Varakļānu nov.'!I10+'Valkas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</f>
        <v>223</v>
      </c>
      <c r="J10" s="14">
        <f>'Ventspils pils.'!J10+'Valmieras pils.'!J10+'Rīgas pils.'!J10+'Rēzeknes pils.'!J10+'Liepājas pils.'!J10+'Jūrmalas pils.'!J10+'Jēkabpils pils.'!J10+'Daugavpils pils.'!J10+'Zilupes nov.'!J10+'Viļānu nov.'!J10+'Viļakas nov.'!J10+'Ventspils nov.'!J10+'Viesītes nov.'!J10+'Vecumnieku nov.'!J10+'Vecpiebalgas nov.'!J10+'Vārkavas nov.'!J10+'Varakļānu nov.'!J10+'Valkas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</f>
        <v>432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84</v>
      </c>
      <c r="D11" s="11">
        <f t="shared" si="1"/>
        <v>29469</v>
      </c>
      <c r="E11" s="11">
        <f t="shared" si="2"/>
        <v>8896</v>
      </c>
      <c r="F11" s="11">
        <f t="shared" si="2"/>
        <v>18752</v>
      </c>
      <c r="G11" s="11">
        <f t="shared" si="2"/>
        <v>583</v>
      </c>
      <c r="H11" s="11">
        <f t="shared" si="2"/>
        <v>1002</v>
      </c>
      <c r="I11" s="11">
        <f t="shared" si="2"/>
        <v>68</v>
      </c>
      <c r="J11" s="11">
        <f t="shared" si="2"/>
        <v>168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f>'Ventspils pils.'!C12+'Valmieras pils.'!C12+'Rīgas pils.'!C12+'Rēzeknes pils.'!C12+'Liepājas pils.'!C12+'Jūrmalas pils.'!C12+'Jēkabpils pils.'!C12+'Daugavpils pils.'!C12+'Zilupes nov.'!C12+'Viļānu nov.'!C12+'Viļakas nov.'!C12+'Ventspils nov.'!C12+'Viesītes nov.'!C12+'Vecumnieku nov.'!C12+'Vecpiebalgas nov.'!C12+'Vārkavas nov.'!C12+'Varakļānu nov.'!C12+'Valkas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</f>
        <v>58</v>
      </c>
      <c r="D12" s="11">
        <f t="shared" si="1"/>
        <v>22319</v>
      </c>
      <c r="E12" s="14">
        <f>'Ventspils pils.'!E12+'Valmieras pils.'!E12+'Rīgas pils.'!E12+'Rēzeknes pils.'!E12+'Liepājas pils.'!E12+'Jūrmalas pils.'!E12+'Jēkabpils pils.'!E12+'Daugavpils pils.'!E12+'Zilupes nov.'!E12+'Viļānu nov.'!E12+'Viļakas nov.'!E12+'Ventspils nov.'!E12+'Viesītes nov.'!E12+'Vecumnieku nov.'!E12+'Vecpiebalgas nov.'!E12+'Vārkavas nov.'!E12+'Varakļānu nov.'!E12+'Valkas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</f>
        <v>7176</v>
      </c>
      <c r="F12" s="14">
        <f>'Ventspils pils.'!F12+'Valmieras pils.'!F12+'Rīgas pils.'!F12+'Rēzeknes pils.'!F12+'Liepājas pils.'!F12+'Jūrmalas pils.'!F12+'Jēkabpils pils.'!F12+'Daugavpils pils.'!F12+'Zilupes nov.'!F12+'Viļānu nov.'!F12+'Viļakas nov.'!F12+'Ventspils nov.'!F12+'Viesītes nov.'!F12+'Vecumnieku nov.'!F12+'Vecpiebalgas nov.'!F12+'Vārkavas nov.'!F12+'Varakļānu nov.'!F12+'Valkas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</f>
        <v>13698</v>
      </c>
      <c r="G12" s="14">
        <f>'Ventspils pils.'!G12+'Valmieras pils.'!G12+'Rīgas pils.'!G12+'Rēzeknes pils.'!G12+'Liepājas pils.'!G12+'Jūrmalas pils.'!G12+'Jēkabpils pils.'!G12+'Daugavpils pils.'!G12+'Zilupes nov.'!G12+'Viļānu nov.'!G12+'Viļakas nov.'!G12+'Ventspils nov.'!G12+'Viesītes nov.'!G12+'Vecumnieku nov.'!G12+'Vecpiebalgas nov.'!G12+'Vārkavas nov.'!G12+'Varakļānu nov.'!G12+'Valkas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</f>
        <v>495</v>
      </c>
      <c r="H12" s="14">
        <f>'Ventspils pils.'!H12+'Valmieras pils.'!H12+'Rīgas pils.'!H12+'Rēzeknes pils.'!H12+'Liepājas pils.'!H12+'Jūrmalas pils.'!H12+'Jēkabpils pils.'!H12+'Daugavpils pils.'!H12+'Zilupes nov.'!H12+'Viļānu nov.'!H12+'Viļakas nov.'!H12+'Ventspils nov.'!H12+'Viesītes nov.'!H12+'Vecumnieku nov.'!H12+'Vecpiebalgas nov.'!H12+'Vārkavas nov.'!H12+'Varakļānu nov.'!H12+'Valkas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</f>
        <v>783</v>
      </c>
      <c r="I12" s="14">
        <f>'Ventspils pils.'!I12+'Valmieras pils.'!I12+'Rīgas pils.'!I12+'Rēzeknes pils.'!I12+'Liepājas pils.'!I12+'Jūrmalas pils.'!I12+'Jēkabpils pils.'!I12+'Daugavpils pils.'!I12+'Zilupes nov.'!I12+'Viļānu nov.'!I12+'Viļakas nov.'!I12+'Ventspils nov.'!I12+'Viesītes nov.'!I12+'Vecumnieku nov.'!I12+'Vecpiebalgas nov.'!I12+'Vārkavas nov.'!I12+'Varakļānu nov.'!I12+'Valkas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</f>
        <v>53</v>
      </c>
      <c r="J12" s="14">
        <f>'Ventspils pils.'!J12+'Valmieras pils.'!J12+'Rīgas pils.'!J12+'Rēzeknes pils.'!J12+'Liepājas pils.'!J12+'Jūrmalas pils.'!J12+'Jēkabpils pils.'!J12+'Daugavpils pils.'!J12+'Zilupes nov.'!J12+'Viļānu nov.'!J12+'Viļakas nov.'!J12+'Ventspils nov.'!J12+'Viesītes nov.'!J12+'Vecumnieku nov.'!J12+'Vecpiebalgas nov.'!J12+'Vārkavas nov.'!J12+'Varakļānu nov.'!J12+'Valkas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</f>
        <v>114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f>'Ventspils pils.'!C13+'Valmieras pils.'!C13+'Rīgas pils.'!C13+'Rēzeknes pils.'!C13+'Liepājas pils.'!C13+'Jūrmalas pils.'!C13+'Jēkabpils pils.'!C13+'Daugavpils pils.'!C13+'Zilupes nov.'!C13+'Viļānu nov.'!C13+'Viļakas nov.'!C13+'Ventspils nov.'!C13+'Viesītes nov.'!C13+'Vecumnieku nov.'!C13+'Vecpiebalgas nov.'!C13+'Vārkavas nov.'!C13+'Varakļānu nov.'!C13+'Valkas nov.'!C13+'Valkas nov.'!C13+'Vaiņodes nov.'!C13+'Tukuma nov.'!C13+'Tērvetes nov.'!C13+'Talsu nov.'!C13+'Strenču nov.'!C13+'Stopiņu nov.'!C13+'Smiltenes nov.'!C13+'Skrundas nov.'!C13+'Skrīveru nov.'!C13+'Siguldas nov.'!C13+'Sējas nov.'!C13+'Saulkrastu nov.'!C13+'Saldus nov.'!C13+'Salaspils nov.'!C13+'Salas nov.'!C13+'Salacgrīvas nov.'!C13+'Rundāles nov.'!C13+'Rūjienas nov.'!C13+'Rugāju nov.'!C13+'Rucavas nov.'!C13+'Ropažu nov.'!C13+'Rojas nov.'!C13+'Riebiņu nov.'!C13+'Rēzeknes nov.'!C13+'Raunas nov.'!C13+'Priekuļu nov.'!C13+'Priekules nov.'!C13+'Preiļu nov.'!C13+'Pļaviņu nov.'!C13+'Pāvilostas nov.'!C13+'Pārgaujas nov.'!C13+'Ozolnieku nov.'!C13+'Olaines nov.'!C13+'Ogres nov.'!C13+'Nīcas nov.'!C13+'Neretas nov.'!C13+'Naukšēnu nov.'!C13+'Mērsraga nov.'!C13+'Mazsalacas nov.'!C13+'Mārupes nov.'!C13+'Mālpils nov.'!C13+'Madonas nov.'!C13+'Ludzas nov.'!C13+'Lubānas nov.'!C13+'Līvānu nov.'!C13+'Limbažu nov.'!C13+'Līgatnes nov.'!C13+'Lielvārdes nov.'!C13+'Ķekavas nov.'!C13+'Ķeguma nov.'!C13+'Kuldīgas nov.'!C13+'Krustpils nov.'!C13+'Krimuldas nov.'!C13+'Krāslavas nov.'!C13+'Kokneses nov.'!C13+'Kocēnu nov.'!C13+'Kārsavas nov.'!C13+'Kandavas nov.'!C13+'Jelgavas nov.'!C13+'Jēkabpils nov.'!C13+'Jaunpils nov.'!C13+'Jaunpiebalgas nov.'!C13+'Jaunjelgavas nov.'!C13+'Inčukalna nov.'!C13+'Ilūkstes nov.'!C13+'Ikšķiles nov.'!C13+'Iecavas nov.'!C13+'Gulbenes nov.'!C13+'Grobiņas nov.'!C13+'Garkalnes nov.'!C13+'Ērgļu nov.'!C13+'Engures nov.'!C13+'Durbes nov.'!C13+'Dundagas nov.'!C13+'Dobeles nov.'!C13+'Daugavpils nov.'!C13+'Dagdas nov.'!C13+'Ciblas nov.'!C13+'Cesvaines nov.'!C13+'Cēsu nov.'!C13+'Carnikavas nov.'!C13+'Burtnieku nov.'!C13+'Brocēnu nov.'!C13+'Beverīnas nov.'!C13+'Bauskas nov.'!C13+'Balvu nov.'!C13+'Baltinavas nov.'!C13+'Baldones nov.'!C13+'Babītes nov.'!C13+'Auces nov.'!C13+'Apes nov.'!C13+'Amatas nov.'!C13+'Alūksnes nov.'!C13+'Alsungas nov.'!C13+'Alojas nov.'!C13+'Aknīstes nov.'!C13+'Aizputes nov.'!C13+'Aizkraukles nov.'!C13+'Aglonas nov.'!C13</f>
        <v>26</v>
      </c>
      <c r="D13" s="11">
        <f t="shared" si="1"/>
        <v>7150</v>
      </c>
      <c r="E13" s="14">
        <f>'Ventspils pils.'!E13+'Valmieras pils.'!E13+'Rīgas pils.'!E13+'Rēzeknes pils.'!E13+'Liepājas pils.'!E13+'Jūrmalas pils.'!E13+'Jēkabpils pils.'!E13+'Daugavpils pils.'!E13+'Zilupes nov.'!E13+'Viļānu nov.'!E13+'Viļakas nov.'!E13+'Ventspils nov.'!E13+'Viesītes nov.'!E13+'Vecumnieku nov.'!E13+'Vecpiebalgas nov.'!E13+'Vārkavas nov.'!E13+'Varakļānu nov.'!E13+'Valkas nov.'!E13+'Valkas nov.'!E13+'Vaiņodes nov.'!E13+'Tukuma nov.'!E13+'Tērvetes nov.'!E13+'Talsu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</f>
        <v>1720</v>
      </c>
      <c r="F13" s="14">
        <f>'Ventspils pils.'!F13+'Valmieras pils.'!F13+'Rīgas pils.'!F13+'Rēzeknes pils.'!F13+'Liepājas pils.'!F13+'Jūrmalas pils.'!F13+'Jēkabpils pils.'!F13+'Daugavpils pils.'!F13+'Zilupes nov.'!F13+'Viļānu nov.'!F13+'Viļakas nov.'!F13+'Ventspils nov.'!F13+'Viesītes nov.'!F13+'Vecumnieku nov.'!F13+'Vecpiebalgas nov.'!F13+'Vārkavas nov.'!F13+'Varakļānu nov.'!F13+'Valkas nov.'!F13+'Valkas nov.'!F13+'Vaiņodes nov.'!F13+'Tukuma nov.'!F13+'Tērvetes nov.'!F13+'Talsu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</f>
        <v>5054</v>
      </c>
      <c r="G13" s="14">
        <f>'Ventspils pils.'!G13+'Valmieras pils.'!G13+'Rīgas pils.'!G13+'Rēzeknes pils.'!G13+'Liepājas pils.'!G13+'Jūrmalas pils.'!G13+'Jēkabpils pils.'!G13+'Daugavpils pils.'!G13+'Zilupes nov.'!G13+'Viļānu nov.'!G13+'Viļakas nov.'!G13+'Ventspils nov.'!G13+'Viesītes nov.'!G13+'Vecumnieku nov.'!G13+'Vecpiebalgas nov.'!G13+'Vārkavas nov.'!G13+'Varakļānu nov.'!G13+'Valkas nov.'!G13+'Valkas nov.'!G13+'Vaiņodes nov.'!G13+'Tukuma nov.'!G13+'Tērvetes nov.'!G13+'Talsu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</f>
        <v>88</v>
      </c>
      <c r="H13" s="14">
        <f>'Ventspils pils.'!H13+'Valmieras pils.'!H13+'Rīgas pils.'!H13+'Rēzeknes pils.'!H13+'Liepājas pils.'!H13+'Jūrmalas pils.'!H13+'Jēkabpils pils.'!H13+'Daugavpils pils.'!H13+'Zilupes nov.'!H13+'Viļānu nov.'!H13+'Viļakas nov.'!H13+'Ventspils nov.'!H13+'Viesītes nov.'!H13+'Vecumnieku nov.'!H13+'Vecpiebalgas nov.'!H13+'Vārkavas nov.'!H13+'Varakļānu nov.'!H13+'Valkas nov.'!H13+'Valkas nov.'!H13+'Vaiņodes nov.'!H13+'Tukuma nov.'!H13+'Tērvetes nov.'!H13+'Talsu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</f>
        <v>219</v>
      </c>
      <c r="I13" s="14">
        <f>'Ventspils pils.'!I13+'Valmieras pils.'!I13+'Rīgas pils.'!I13+'Rēzeknes pils.'!I13+'Liepājas pils.'!I13+'Jūrmalas pils.'!I13+'Jēkabpils pils.'!I13+'Daugavpils pils.'!I13+'Zilupes nov.'!I13+'Viļānu nov.'!I13+'Viļakas nov.'!I13+'Ventspils nov.'!I13+'Viesītes nov.'!I13+'Vecumnieku nov.'!I13+'Vecpiebalgas nov.'!I13+'Vārkavas nov.'!I13+'Varakļānu nov.'!I13+'Valkas nov.'!I13+'Valkas nov.'!I13+'Vaiņodes nov.'!I13+'Tukuma nov.'!I13+'Tērvetes nov.'!I13+'Talsu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</f>
        <v>15</v>
      </c>
      <c r="J13" s="14">
        <f>'Ventspils pils.'!J13+'Valmieras pils.'!J13+'Rīgas pils.'!J13+'Rēzeknes pils.'!J13+'Liepājas pils.'!J13+'Jūrmalas pils.'!J13+'Jēkabpils pils.'!J13+'Daugavpils pils.'!J13+'Zilupes nov.'!J13+'Viļānu nov.'!J13+'Viļakas nov.'!J13+'Ventspils nov.'!J13+'Viesītes nov.'!J13+'Vecumnieku nov.'!J13+'Vecpiebalgas nov.'!J13+'Vārkavas nov.'!J13+'Varakļānu nov.'!J13+'Valkas nov.'!J13+'Valkas nov.'!J13+'Vaiņodes nov.'!J13+'Tukuma nov.'!J13+'Tērvetes nov.'!J13+'Talsu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</f>
        <v>54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f>'Ventspils pils.'!C14+'Valmieras pils.'!C14+'Rīgas pils.'!C14+'Rēzeknes pils.'!C14+'Liepājas pils.'!C14+'Jūrmalas pils.'!C14+'Jēkabpils pils.'!C14+'Daugavpils pils.'!C14+'Zilupes nov.'!C14+'Viļānu nov.'!C14+'Viļakas nov.'!C14+'Ventspils nov.'!C14+'Viesītes nov.'!C14+'Vecumnieku nov.'!C14+'Vecpiebalgas nov.'!C14+'Vārkavas nov.'!C14+'Varakļānu nov.'!C14+'Valkas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</f>
        <v>1</v>
      </c>
      <c r="D14" s="11">
        <f t="shared" si="1"/>
        <v>214</v>
      </c>
      <c r="E14" s="14">
        <f>'Ventspils pils.'!E14+'Valmieras pils.'!E14+'Rīgas pils.'!E14+'Rēzeknes pils.'!E14+'Liepājas pils.'!E14+'Jūrmalas pils.'!E14+'Jēkabpils pils.'!E14+'Daugavpils pils.'!E14+'Zilupes nov.'!E14+'Viļānu nov.'!E14+'Viļakas nov.'!E14+'Ventspils nov.'!E14+'Viesītes nov.'!E14+'Vecumnieku nov.'!E14+'Vecpiebalgas nov.'!E14+'Vārkavas nov.'!E14+'Varakļānu nov.'!E14+'Valkas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</f>
        <v>48</v>
      </c>
      <c r="F14" s="14">
        <f>'Ventspils pils.'!F14+'Valmieras pils.'!F14+'Rīgas pils.'!F14+'Rēzeknes pils.'!F14+'Liepājas pils.'!F14+'Jūrmalas pils.'!F14+'Jēkabpils pils.'!F14+'Daugavpils pils.'!F14+'Zilupes nov.'!F14+'Viļānu nov.'!F14+'Viļakas nov.'!F14+'Ventspils nov.'!F14+'Viesītes nov.'!F14+'Vecumnieku nov.'!F14+'Vecpiebalgas nov.'!F14+'Vārkavas nov.'!F14+'Varakļānu nov.'!F14+'Valkas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</f>
        <v>128</v>
      </c>
      <c r="G14" s="14">
        <f>'Ventspils pils.'!G14+'Valmieras pils.'!G14+'Rīgas pils.'!G14+'Rēzeknes pils.'!G14+'Liepājas pils.'!G14+'Jūrmalas pils.'!G14+'Jēkabpils pils.'!G14+'Daugavpils pils.'!G14+'Zilupes nov.'!G14+'Viļānu nov.'!G14+'Viļakas nov.'!G14+'Ventspils nov.'!G14+'Viesītes nov.'!G14+'Vecumnieku nov.'!G14+'Vecpiebalgas nov.'!G14+'Vārkavas nov.'!G14+'Varakļānu nov.'!G14+'Valkas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</f>
        <v>9</v>
      </c>
      <c r="H14" s="14">
        <f>'Ventspils pils.'!H14+'Valmieras pils.'!H14+'Rīgas pils.'!H14+'Rēzeknes pils.'!H14+'Liepājas pils.'!H14+'Jūrmalas pils.'!H14+'Jēkabpils pils.'!H14+'Daugavpils pils.'!H14+'Zilupes nov.'!H14+'Viļānu nov.'!H14+'Viļakas nov.'!H14+'Ventspils nov.'!H14+'Viesītes nov.'!H14+'Vecumnieku nov.'!H14+'Vecpiebalgas nov.'!H14+'Vārkavas nov.'!H14+'Varakļānu nov.'!H14+'Valkas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</f>
        <v>29</v>
      </c>
      <c r="I14" s="14">
        <f>'Ventspils pils.'!I14+'Valmieras pils.'!I14+'Rīgas pils.'!I14+'Rēzeknes pils.'!I14+'Liepājas pils.'!I14+'Jūrmalas pils.'!I14+'Jēkabpils pils.'!I14+'Daugavpils pils.'!I14+'Zilupes nov.'!I14+'Viļānu nov.'!I14+'Viļakas nov.'!I14+'Ventspils nov.'!I14+'Viesītes nov.'!I14+'Vecumnieku nov.'!I14+'Vecpiebalgas nov.'!I14+'Vārkavas nov.'!I14+'Varakļānu nov.'!I14+'Valkas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</f>
        <v>0</v>
      </c>
      <c r="J14" s="14">
        <f>'Ventspils pils.'!J14+'Valmieras pils.'!J14+'Rīgas pils.'!J14+'Rēzeknes pils.'!J14+'Liepājas pils.'!J14+'Jūrmalas pils.'!J14+'Jēkabpils pils.'!J14+'Daugavpils pils.'!J14+'Zilupes nov.'!J14+'Viļānu nov.'!J14+'Viļakas nov.'!J14+'Ventspils nov.'!J14+'Viesītes nov.'!J14+'Vecumnieku nov.'!J14+'Vecpiebalgas nov.'!J14+'Vārkavas nov.'!J14+'Varakļānu nov.'!J14+'Valkas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</f>
        <v>0</v>
      </c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f>'Ventspils pils.'!C15+'Valmieras pils.'!C15+'Rīgas pils.'!C15+'Rēzeknes pils.'!C15+'Liepājas pils.'!C15+'Jūrmalas pils.'!C15+'Jēkabpils pils.'!C15+'Daugavpils pils.'!C15+'Zilupes nov.'!C15+'Viļānu nov.'!C15+'Viļakas nov.'!C15+'Ventspils nov.'!C15+'Viesītes nov.'!C15+'Vecumnieku nov.'!C15+'Vecpiebalgas nov.'!C15+'Vārkavas nov.'!C15+'Varakļānu nov.'!C15+'Valkas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</f>
        <v>66</v>
      </c>
      <c r="D15" s="11">
        <f t="shared" si="1"/>
        <v>28446</v>
      </c>
      <c r="E15" s="14">
        <f>'Ventspils pils.'!E15+'Valmieras pils.'!E15+'Rīgas pils.'!E15+'Rēzeknes pils.'!E15+'Liepājas pils.'!E15+'Jūrmalas pils.'!E15+'Jēkabpils pils.'!E15+'Daugavpils pils.'!E15+'Zilupes nov.'!E15+'Viļānu nov.'!E15+'Viļakas nov.'!E15+'Ventspils nov.'!E15+'Viesītes nov.'!E15+'Vecumnieku nov.'!E15+'Vecpiebalgas nov.'!E15+'Vārkavas nov.'!E15+'Varakļānu nov.'!E15+'Valkas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</f>
        <v>8704</v>
      </c>
      <c r="F15" s="14">
        <f>'Ventspils pils.'!F15+'Valmieras pils.'!F15+'Rīgas pils.'!F15+'Rēzeknes pils.'!F15+'Liepājas pils.'!F15+'Jūrmalas pils.'!F15+'Jēkabpils pils.'!F15+'Daugavpils pils.'!F15+'Zilupes nov.'!F15+'Viļānu nov.'!F15+'Viļakas nov.'!F15+'Ventspils nov.'!F15+'Viesītes nov.'!F15+'Vecumnieku nov.'!F15+'Vecpiebalgas nov.'!F15+'Vārkavas nov.'!F15+'Varakļānu nov.'!F15+'Valkas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</f>
        <v>18217</v>
      </c>
      <c r="G15" s="14">
        <f>'Ventspils pils.'!G15+'Valmieras pils.'!G15+'Rīgas pils.'!G15+'Rēzeknes pils.'!G15+'Liepājas pils.'!G15+'Jūrmalas pils.'!G15+'Jēkabpils pils.'!G15+'Daugavpils pils.'!G15+'Zilupes nov.'!G15+'Viļānu nov.'!G15+'Viļakas nov.'!G15+'Ventspils nov.'!G15+'Viesītes nov.'!G15+'Vecumnieku nov.'!G15+'Vecpiebalgas nov.'!G15+'Vārkavas nov.'!G15+'Varakļānu nov.'!G15+'Valkas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</f>
        <v>548</v>
      </c>
      <c r="H15" s="14">
        <f>'Ventspils pils.'!H15+'Valmieras pils.'!H15+'Rīgas pils.'!H15+'Rēzeknes pils.'!H15+'Liepājas pils.'!H15+'Jūrmalas pils.'!H15+'Jēkabpils pils.'!H15+'Daugavpils pils.'!H15+'Zilupes nov.'!H15+'Viļānu nov.'!H15+'Viļakas nov.'!H15+'Ventspils nov.'!H15+'Viesītes nov.'!H15+'Vecumnieku nov.'!H15+'Vecpiebalgas nov.'!H15+'Vārkavas nov.'!H15+'Varakļānu nov.'!H15+'Valkas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</f>
        <v>859</v>
      </c>
      <c r="I15" s="14">
        <f>'Ventspils pils.'!I15+'Valmieras pils.'!I15+'Rīgas pils.'!I15+'Rēzeknes pils.'!I15+'Liepājas pils.'!I15+'Jūrmalas pils.'!I15+'Jēkabpils pils.'!I15+'Daugavpils pils.'!I15+'Zilupes nov.'!I15+'Viļānu nov.'!I15+'Viļakas nov.'!I15+'Ventspils nov.'!I15+'Viesītes nov.'!I15+'Vecumnieku nov.'!I15+'Vecpiebalgas nov.'!I15+'Vārkavas nov.'!I15+'Varakļānu nov.'!I15+'Valkas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</f>
        <v>48</v>
      </c>
      <c r="J15" s="14">
        <f>'Ventspils pils.'!J15+'Valmieras pils.'!J15+'Rīgas pils.'!J15+'Rēzeknes pils.'!J15+'Liepājas pils.'!J15+'Jūrmalas pils.'!J15+'Jēkabpils pils.'!J15+'Daugavpils pils.'!J15+'Zilupes nov.'!J15+'Viļānu nov.'!J15+'Viļakas nov.'!J15+'Ventspils nov.'!J15+'Viesītes nov.'!J15+'Vecumnieku nov.'!J15+'Vecpiebalgas nov.'!J15+'Vārkavas nov.'!J15+'Varakļānu nov.'!J15+'Valkas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</f>
        <v>70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f>'Ventspils pils.'!C16+'Valmieras pils.'!C16+'Rīgas pils.'!C16+'Rēzeknes pils.'!C16+'Liepājas pils.'!C16+'Jūrmalas pils.'!C16+'Jēkabpils pils.'!C16+'Daugavpils pils.'!C16+'Zilupes nov.'!C16+'Viļānu nov.'!C16+'Viļakas nov.'!C16+'Ventspils nov.'!C16+'Viesītes nov.'!C16+'Vecumnieku nov.'!C16+'Vecpiebalgas nov.'!C16+'Vārkavas nov.'!C16+'Varakļānu nov.'!C16+'Valkas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</f>
        <v>17</v>
      </c>
      <c r="D16" s="11">
        <f t="shared" si="1"/>
        <v>594</v>
      </c>
      <c r="E16" s="14">
        <f>'Ventspils pils.'!E16+'Valmieras pils.'!E16+'Rīgas pils.'!E16+'Rēzeknes pils.'!E16+'Liepājas pils.'!E16+'Jūrmalas pils.'!E16+'Jēkabpils pils.'!E16+'Daugavpils pils.'!E16+'Zilupes nov.'!E16+'Viļānu nov.'!E16+'Viļakas nov.'!E16+'Ventspils nov.'!E16+'Viesītes nov.'!E16+'Vecumnieku nov.'!E16+'Vecpiebalgas nov.'!E16+'Vārkavas nov.'!E16+'Varakļānu nov.'!E16+'Valkas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</f>
        <v>71</v>
      </c>
      <c r="F16" s="14">
        <f>'Ventspils pils.'!F16+'Valmieras pils.'!F16+'Rīgas pils.'!F16+'Rēzeknes pils.'!F16+'Liepājas pils.'!F16+'Jūrmalas pils.'!F16+'Jēkabpils pils.'!F16+'Daugavpils pils.'!F16+'Zilupes nov.'!F16+'Viļānu nov.'!F16+'Viļakas nov.'!F16+'Ventspils nov.'!F16+'Viesītes nov.'!F16+'Vecumnieku nov.'!F16+'Vecpiebalgas nov.'!F16+'Vārkavas nov.'!F16+'Varakļānu nov.'!F16+'Valkas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</f>
        <v>238</v>
      </c>
      <c r="G16" s="14">
        <f>'Ventspils pils.'!G16+'Valmieras pils.'!G16+'Rīgas pils.'!G16+'Rēzeknes pils.'!G16+'Liepājas pils.'!G16+'Jūrmalas pils.'!G16+'Jēkabpils pils.'!G16+'Daugavpils pils.'!G16+'Zilupes nov.'!G16+'Viļānu nov.'!G16+'Viļakas nov.'!G16+'Ventspils nov.'!G16+'Viesītes nov.'!G16+'Vecumnieku nov.'!G16+'Vecpiebalgas nov.'!G16+'Vārkavas nov.'!G16+'Varakļānu nov.'!G16+'Valkas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</f>
        <v>31</v>
      </c>
      <c r="H16" s="14">
        <f>'Ventspils pils.'!H16+'Valmieras pils.'!H16+'Rīgas pils.'!H16+'Rēzeknes pils.'!H16+'Liepājas pils.'!H16+'Jūrmalas pils.'!H16+'Jēkabpils pils.'!H16+'Daugavpils pils.'!H16+'Zilupes nov.'!H16+'Viļānu nov.'!H16+'Viļakas nov.'!H16+'Ventspils nov.'!H16+'Viesītes nov.'!H16+'Vecumnieku nov.'!H16+'Vecpiebalgas nov.'!H16+'Vārkavas nov.'!H16+'Varakļānu nov.'!H16+'Valkas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</f>
        <v>138</v>
      </c>
      <c r="I16" s="14">
        <f>'Ventspils pils.'!I16+'Valmieras pils.'!I16+'Rīgas pils.'!I16+'Rēzeknes pils.'!I16+'Liepājas pils.'!I16+'Jūrmalas pils.'!I16+'Jēkabpils pils.'!I16+'Daugavpils pils.'!I16+'Zilupes nov.'!I16+'Viļānu nov.'!I16+'Viļakas nov.'!I16+'Ventspils nov.'!I16+'Viesītes nov.'!I16+'Vecumnieku nov.'!I16+'Vecpiebalgas nov.'!I16+'Vārkavas nov.'!I16+'Varakļānu nov.'!I16+'Valkas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</f>
        <v>19</v>
      </c>
      <c r="J16" s="14">
        <f>'Ventspils pils.'!J16+'Valmieras pils.'!J16+'Rīgas pils.'!J16+'Rēzeknes pils.'!J16+'Liepājas pils.'!J16+'Jūrmalas pils.'!J16+'Jēkabpils pils.'!J16+'Daugavpils pils.'!J16+'Zilupes nov.'!J16+'Viļānu nov.'!J16+'Viļakas nov.'!J16+'Ventspils nov.'!J16+'Viesītes nov.'!J16+'Vecumnieku nov.'!J16+'Vecpiebalgas nov.'!J16+'Vārkavas nov.'!J16+'Varakļānu nov.'!J16+'Valkas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</f>
        <v>97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26</v>
      </c>
      <c r="E7" s="11">
        <f t="shared" si="0"/>
        <v>5</v>
      </c>
      <c r="F7" s="11">
        <f t="shared" si="0"/>
        <v>4</v>
      </c>
      <c r="G7" s="11">
        <f t="shared" si="0"/>
        <v>10</v>
      </c>
      <c r="H7" s="11">
        <f t="shared" si="0"/>
        <v>7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26</v>
      </c>
      <c r="E9" s="14">
        <v>5</v>
      </c>
      <c r="F9" s="14">
        <v>4</v>
      </c>
      <c r="G9" s="14">
        <v>10</v>
      </c>
      <c r="H9" s="14">
        <v>7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130</v>
      </c>
      <c r="E7" s="11">
        <f t="shared" si="0"/>
        <v>5</v>
      </c>
      <c r="F7" s="11">
        <f t="shared" si="0"/>
        <v>32</v>
      </c>
      <c r="G7" s="11">
        <f t="shared" si="0"/>
        <v>16</v>
      </c>
      <c r="H7" s="11">
        <f t="shared" si="0"/>
        <v>49</v>
      </c>
      <c r="I7" s="11">
        <f t="shared" si="0"/>
        <v>0</v>
      </c>
      <c r="J7" s="11">
        <f t="shared" si="0"/>
        <v>28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</v>
      </c>
      <c r="E8" s="14"/>
      <c r="F8" s="14"/>
      <c r="G8" s="14">
        <v>1</v>
      </c>
      <c r="H8" s="14">
        <v>1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128</v>
      </c>
      <c r="E9" s="14">
        <v>5</v>
      </c>
      <c r="F9" s="14">
        <v>32</v>
      </c>
      <c r="G9" s="14">
        <v>15</v>
      </c>
      <c r="H9" s="14">
        <v>48</v>
      </c>
      <c r="I9" s="14"/>
      <c r="J9" s="14">
        <v>28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377</v>
      </c>
      <c r="E11" s="11">
        <f t="shared" si="2"/>
        <v>104</v>
      </c>
      <c r="F11" s="11">
        <f t="shared" si="2"/>
        <v>237</v>
      </c>
      <c r="G11" s="11">
        <f t="shared" si="2"/>
        <v>18</v>
      </c>
      <c r="H11" s="11">
        <f t="shared" si="2"/>
        <v>18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377</v>
      </c>
      <c r="E12" s="14">
        <v>104</v>
      </c>
      <c r="F12" s="14">
        <v>237</v>
      </c>
      <c r="G12" s="14">
        <v>18</v>
      </c>
      <c r="H12" s="14">
        <v>18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421</v>
      </c>
      <c r="E15" s="14">
        <v>111</v>
      </c>
      <c r="F15" s="14">
        <v>251</v>
      </c>
      <c r="G15" s="14">
        <v>20</v>
      </c>
      <c r="H15" s="14">
        <v>39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11</v>
      </c>
      <c r="D7" s="11">
        <f t="shared" si="0"/>
        <v>342</v>
      </c>
      <c r="E7" s="11">
        <f t="shared" si="0"/>
        <v>21</v>
      </c>
      <c r="F7" s="11">
        <f t="shared" si="0"/>
        <v>38</v>
      </c>
      <c r="G7" s="11">
        <f t="shared" si="0"/>
        <v>22</v>
      </c>
      <c r="H7" s="11">
        <f t="shared" si="0"/>
        <v>125</v>
      </c>
      <c r="I7" s="11">
        <f t="shared" si="0"/>
        <v>32</v>
      </c>
      <c r="J7" s="11">
        <f t="shared" si="0"/>
        <v>104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5">E8+F8+G8+H8+I8+J8</f>
        <v>84</v>
      </c>
      <c r="E8" s="14"/>
      <c r="F8" s="14"/>
      <c r="G8" s="14">
        <v>8</v>
      </c>
      <c r="H8" s="14">
        <v>48</v>
      </c>
      <c r="I8" s="14">
        <v>10</v>
      </c>
      <c r="J8" s="14">
        <v>18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10</v>
      </c>
      <c r="D9" s="11">
        <f t="shared" si="1"/>
        <v>258</v>
      </c>
      <c r="E9" s="14">
        <v>21</v>
      </c>
      <c r="F9" s="14">
        <v>38</v>
      </c>
      <c r="G9" s="14">
        <v>14</v>
      </c>
      <c r="H9" s="14">
        <v>77</v>
      </c>
      <c r="I9" s="14">
        <v>22</v>
      </c>
      <c r="J9" s="14">
        <v>86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611</v>
      </c>
      <c r="E11" s="11">
        <f t="shared" si="2"/>
        <v>133</v>
      </c>
      <c r="F11" s="11">
        <f t="shared" si="2"/>
        <v>425</v>
      </c>
      <c r="G11" s="11">
        <f t="shared" si="2"/>
        <v>14</v>
      </c>
      <c r="H11" s="11">
        <f t="shared" si="2"/>
        <v>39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611</v>
      </c>
      <c r="E12" s="14">
        <v>133</v>
      </c>
      <c r="F12" s="14">
        <v>425</v>
      </c>
      <c r="G12" s="14">
        <v>14</v>
      </c>
      <c r="H12" s="14">
        <v>39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611</v>
      </c>
      <c r="E15" s="14">
        <v>133</v>
      </c>
      <c r="F15" s="14">
        <v>425</v>
      </c>
      <c r="G15" s="14">
        <v>14</v>
      </c>
      <c r="H15" s="14">
        <v>39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</v>
      </c>
      <c r="E9" s="14"/>
      <c r="F9" s="14"/>
      <c r="G9" s="14"/>
      <c r="H9" s="14"/>
      <c r="I9" s="14"/>
      <c r="J9" s="14">
        <v>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186</v>
      </c>
      <c r="E11" s="11">
        <f t="shared" si="2"/>
        <v>31</v>
      </c>
      <c r="F11" s="11">
        <f t="shared" si="2"/>
        <v>151</v>
      </c>
      <c r="G11" s="11">
        <f t="shared" si="2"/>
        <v>0</v>
      </c>
      <c r="H11" s="11">
        <f t="shared" si="2"/>
        <v>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186</v>
      </c>
      <c r="E12" s="14">
        <v>31</v>
      </c>
      <c r="F12" s="14">
        <v>151</v>
      </c>
      <c r="G12" s="14"/>
      <c r="H12" s="14">
        <v>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186</v>
      </c>
      <c r="E15" s="14">
        <v>31</v>
      </c>
      <c r="F15" s="14">
        <v>151</v>
      </c>
      <c r="G15" s="14"/>
      <c r="H15" s="14">
        <v>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69</v>
      </c>
      <c r="E7" s="11">
        <f t="shared" si="0"/>
        <v>3</v>
      </c>
      <c r="F7" s="11">
        <f t="shared" si="0"/>
        <v>12</v>
      </c>
      <c r="G7" s="11">
        <f t="shared" si="0"/>
        <v>2</v>
      </c>
      <c r="H7" s="11">
        <f t="shared" si="0"/>
        <v>22</v>
      </c>
      <c r="I7" s="11">
        <f t="shared" si="0"/>
        <v>11</v>
      </c>
      <c r="J7" s="11">
        <f t="shared" si="0"/>
        <v>19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69</v>
      </c>
      <c r="E9" s="14">
        <v>3</v>
      </c>
      <c r="F9" s="14">
        <v>12</v>
      </c>
      <c r="G9" s="14">
        <v>2</v>
      </c>
      <c r="H9" s="14">
        <v>22</v>
      </c>
      <c r="I9" s="14">
        <v>11</v>
      </c>
      <c r="J9" s="14">
        <v>19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5</v>
      </c>
      <c r="D11" s="11">
        <f t="shared" si="1"/>
        <v>167</v>
      </c>
      <c r="E11" s="11">
        <f t="shared" si="2"/>
        <v>16</v>
      </c>
      <c r="F11" s="11">
        <f t="shared" si="2"/>
        <v>43</v>
      </c>
      <c r="G11" s="11">
        <f t="shared" si="2"/>
        <v>11</v>
      </c>
      <c r="H11" s="11">
        <f t="shared" si="2"/>
        <v>48</v>
      </c>
      <c r="I11" s="11">
        <f t="shared" si="2"/>
        <v>12</v>
      </c>
      <c r="J11" s="11">
        <f t="shared" si="2"/>
        <v>37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93</v>
      </c>
      <c r="E12" s="14">
        <v>10</v>
      </c>
      <c r="F12" s="14">
        <v>18</v>
      </c>
      <c r="G12" s="14">
        <v>6</v>
      </c>
      <c r="H12" s="14">
        <v>25</v>
      </c>
      <c r="I12" s="14">
        <v>9</v>
      </c>
      <c r="J12" s="14">
        <v>25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4</v>
      </c>
      <c r="D13" s="11">
        <f t="shared" si="1"/>
        <v>74</v>
      </c>
      <c r="E13" s="14">
        <v>6</v>
      </c>
      <c r="F13" s="14">
        <v>25</v>
      </c>
      <c r="G13" s="14">
        <v>5</v>
      </c>
      <c r="H13" s="14">
        <v>23</v>
      </c>
      <c r="I13" s="14">
        <v>3</v>
      </c>
      <c r="J13" s="14">
        <v>12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5</v>
      </c>
      <c r="D16" s="11">
        <f t="shared" si="1"/>
        <v>167</v>
      </c>
      <c r="E16" s="14">
        <f aca="true" t="shared" si="3" ref="E16:J16">E12+E13</f>
        <v>16</v>
      </c>
      <c r="F16" s="14">
        <f t="shared" si="3"/>
        <v>43</v>
      </c>
      <c r="G16" s="14">
        <f t="shared" si="3"/>
        <v>11</v>
      </c>
      <c r="H16" s="14">
        <f t="shared" si="3"/>
        <v>48</v>
      </c>
      <c r="I16" s="14">
        <f t="shared" si="3"/>
        <v>12</v>
      </c>
      <c r="J16" s="14">
        <f t="shared" si="3"/>
        <v>37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62</v>
      </c>
      <c r="E11" s="11">
        <f t="shared" si="2"/>
        <v>24</v>
      </c>
      <c r="F11" s="11">
        <f t="shared" si="2"/>
        <v>38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62</v>
      </c>
      <c r="E13" s="14">
        <v>24</v>
      </c>
      <c r="F13" s="14">
        <v>38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62</v>
      </c>
      <c r="E15" s="14">
        <v>24</v>
      </c>
      <c r="F15" s="14">
        <v>38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739</v>
      </c>
      <c r="E7" s="11">
        <f t="shared" si="0"/>
        <v>269</v>
      </c>
      <c r="F7" s="11">
        <f t="shared" si="0"/>
        <v>263</v>
      </c>
      <c r="G7" s="11">
        <f t="shared" si="0"/>
        <v>58</v>
      </c>
      <c r="H7" s="11">
        <f t="shared" si="0"/>
        <v>68</v>
      </c>
      <c r="I7" s="11">
        <f t="shared" si="0"/>
        <v>30</v>
      </c>
      <c r="J7" s="11">
        <f t="shared" si="0"/>
        <v>51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577</v>
      </c>
      <c r="E8" s="14">
        <v>246</v>
      </c>
      <c r="F8" s="14">
        <v>238</v>
      </c>
      <c r="G8" s="14">
        <v>26</v>
      </c>
      <c r="H8" s="14">
        <v>36</v>
      </c>
      <c r="I8" s="14">
        <v>8</v>
      </c>
      <c r="J8" s="14">
        <v>23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>E9+F9+G9+H9+I9+J9</f>
        <v>162</v>
      </c>
      <c r="E9" s="14">
        <v>23</v>
      </c>
      <c r="F9" s="14">
        <v>25</v>
      </c>
      <c r="G9" s="14">
        <v>32</v>
      </c>
      <c r="H9" s="14">
        <v>32</v>
      </c>
      <c r="I9" s="14">
        <v>22</v>
      </c>
      <c r="J9" s="14">
        <v>28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256</v>
      </c>
      <c r="E7" s="11">
        <f t="shared" si="0"/>
        <v>25</v>
      </c>
      <c r="F7" s="11">
        <f t="shared" si="0"/>
        <v>102</v>
      </c>
      <c r="G7" s="11">
        <f t="shared" si="0"/>
        <v>18</v>
      </c>
      <c r="H7" s="11">
        <f t="shared" si="0"/>
        <v>31</v>
      </c>
      <c r="I7" s="11">
        <f t="shared" si="0"/>
        <v>22</v>
      </c>
      <c r="J7" s="11">
        <f t="shared" si="0"/>
        <v>58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256</v>
      </c>
      <c r="E9" s="14">
        <v>25</v>
      </c>
      <c r="F9" s="14">
        <v>102</v>
      </c>
      <c r="G9" s="14">
        <v>18</v>
      </c>
      <c r="H9" s="14">
        <v>31</v>
      </c>
      <c r="I9" s="14">
        <v>22</v>
      </c>
      <c r="J9" s="14">
        <v>58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906</v>
      </c>
      <c r="E11" s="11">
        <f t="shared" si="2"/>
        <v>274</v>
      </c>
      <c r="F11" s="11">
        <f t="shared" si="2"/>
        <v>587</v>
      </c>
      <c r="G11" s="11">
        <f t="shared" si="2"/>
        <v>14</v>
      </c>
      <c r="H11" s="11">
        <f t="shared" si="2"/>
        <v>31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906</v>
      </c>
      <c r="E12" s="14">
        <v>274</v>
      </c>
      <c r="F12" s="14">
        <v>587</v>
      </c>
      <c r="G12" s="14">
        <v>14</v>
      </c>
      <c r="H12" s="14">
        <v>31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906</v>
      </c>
      <c r="E15" s="14">
        <v>274</v>
      </c>
      <c r="F15" s="14">
        <v>587</v>
      </c>
      <c r="G15" s="14">
        <v>14</v>
      </c>
      <c r="H15" s="14">
        <v>31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7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2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7</v>
      </c>
      <c r="E9" s="14"/>
      <c r="F9" s="14"/>
      <c r="G9" s="14"/>
      <c r="H9" s="14"/>
      <c r="I9" s="14">
        <v>2</v>
      </c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24</v>
      </c>
      <c r="D7" s="11">
        <f t="shared" si="0"/>
        <v>1180</v>
      </c>
      <c r="E7" s="11">
        <f t="shared" si="0"/>
        <v>163</v>
      </c>
      <c r="F7" s="11">
        <f t="shared" si="0"/>
        <v>272</v>
      </c>
      <c r="G7" s="11">
        <f t="shared" si="0"/>
        <v>90</v>
      </c>
      <c r="H7" s="11">
        <f t="shared" si="0"/>
        <v>294</v>
      </c>
      <c r="I7" s="11">
        <f t="shared" si="0"/>
        <v>60</v>
      </c>
      <c r="J7" s="11">
        <f t="shared" si="0"/>
        <v>301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19</v>
      </c>
      <c r="D8" s="11">
        <f>E8+F8+G8+H8+I8+J8</f>
        <v>946</v>
      </c>
      <c r="E8" s="14">
        <v>136</v>
      </c>
      <c r="F8" s="14">
        <v>224</v>
      </c>
      <c r="G8" s="14">
        <v>73</v>
      </c>
      <c r="H8" s="14">
        <v>217</v>
      </c>
      <c r="I8" s="14">
        <v>51</v>
      </c>
      <c r="J8" s="14">
        <v>245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>E9+F9+G9+H9+I9+J9</f>
        <v>234</v>
      </c>
      <c r="E9" s="14">
        <v>27</v>
      </c>
      <c r="F9" s="14">
        <v>48</v>
      </c>
      <c r="G9" s="14">
        <v>17</v>
      </c>
      <c r="H9" s="14">
        <v>77</v>
      </c>
      <c r="I9" s="14">
        <v>9</v>
      </c>
      <c r="J9" s="14">
        <v>56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133</v>
      </c>
      <c r="E11" s="11">
        <f t="shared" si="1"/>
        <v>24</v>
      </c>
      <c r="F11" s="11">
        <f t="shared" si="1"/>
        <v>106</v>
      </c>
      <c r="G11" s="11">
        <f t="shared" si="1"/>
        <v>1</v>
      </c>
      <c r="H11" s="11">
        <f t="shared" si="1"/>
        <v>2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20">
        <f>E12+F12+G12+H12</f>
        <v>133</v>
      </c>
      <c r="E12" s="14">
        <v>24</v>
      </c>
      <c r="F12" s="14">
        <v>106</v>
      </c>
      <c r="G12" s="14">
        <v>1</v>
      </c>
      <c r="H12" s="14">
        <v>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E13+F13+G13+H13</f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E14+F14+G14+H14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f>E15+F15+G15+H15</f>
        <v>133</v>
      </c>
      <c r="E15" s="14">
        <v>24</v>
      </c>
      <c r="F15" s="14">
        <v>106</v>
      </c>
      <c r="G15" s="14">
        <v>1</v>
      </c>
      <c r="H15" s="14">
        <v>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E16+F16+G16+H16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1:4" ht="10.5">
      <c r="A1" s="1" t="s">
        <v>49</v>
      </c>
      <c r="C1" s="2" t="s">
        <v>50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18</v>
      </c>
      <c r="D7" s="11">
        <f t="shared" si="0"/>
        <v>865</v>
      </c>
      <c r="E7" s="11">
        <f t="shared" si="0"/>
        <v>97</v>
      </c>
      <c r="F7" s="11">
        <f t="shared" si="0"/>
        <v>278</v>
      </c>
      <c r="G7" s="11">
        <f t="shared" si="0"/>
        <v>60</v>
      </c>
      <c r="H7" s="11">
        <f t="shared" si="0"/>
        <v>232</v>
      </c>
      <c r="I7" s="11">
        <f t="shared" si="0"/>
        <v>37</v>
      </c>
      <c r="J7" s="11">
        <f t="shared" si="0"/>
        <v>161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 aca="true" t="shared" si="1" ref="D8:D15">E8+F8+G8+H8+I8+J8</f>
        <v>216</v>
      </c>
      <c r="E8" s="14">
        <v>16</v>
      </c>
      <c r="F8" s="14">
        <v>32</v>
      </c>
      <c r="G8" s="14">
        <v>25</v>
      </c>
      <c r="H8" s="14">
        <v>72</v>
      </c>
      <c r="I8" s="14">
        <v>20</v>
      </c>
      <c r="J8" s="14">
        <v>51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16</v>
      </c>
      <c r="D9" s="11">
        <f t="shared" si="1"/>
        <v>649</v>
      </c>
      <c r="E9" s="14">
        <v>81</v>
      </c>
      <c r="F9" s="14">
        <v>246</v>
      </c>
      <c r="G9" s="14">
        <v>35</v>
      </c>
      <c r="H9" s="14">
        <v>160</v>
      </c>
      <c r="I9" s="14">
        <v>17</v>
      </c>
      <c r="J9" s="14">
        <v>110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481</v>
      </c>
      <c r="E11" s="11">
        <f t="shared" si="2"/>
        <v>115</v>
      </c>
      <c r="F11" s="11">
        <f t="shared" si="2"/>
        <v>325</v>
      </c>
      <c r="G11" s="11">
        <f t="shared" si="2"/>
        <v>14</v>
      </c>
      <c r="H11" s="11">
        <f t="shared" si="2"/>
        <v>27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481</v>
      </c>
      <c r="E12" s="14">
        <v>115</v>
      </c>
      <c r="F12" s="14">
        <v>325</v>
      </c>
      <c r="G12" s="14">
        <v>14</v>
      </c>
      <c r="H12" s="14">
        <v>27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481</v>
      </c>
      <c r="E15" s="14">
        <v>115</v>
      </c>
      <c r="F15" s="14">
        <v>325</v>
      </c>
      <c r="G15" s="14">
        <v>14</v>
      </c>
      <c r="H15" s="14">
        <v>27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4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</v>
      </c>
      <c r="I7" s="11">
        <f t="shared" si="0"/>
        <v>0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4</v>
      </c>
      <c r="E9" s="14"/>
      <c r="F9" s="14"/>
      <c r="G9" s="14"/>
      <c r="H9" s="14">
        <v>1</v>
      </c>
      <c r="I9" s="14"/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4</v>
      </c>
      <c r="I7" s="11">
        <f t="shared" si="0"/>
        <v>3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12</v>
      </c>
      <c r="E9" s="14"/>
      <c r="F9" s="14"/>
      <c r="G9" s="14"/>
      <c r="H9" s="14">
        <v>4</v>
      </c>
      <c r="I9" s="14">
        <v>3</v>
      </c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123</v>
      </c>
      <c r="E7" s="11">
        <f t="shared" si="0"/>
        <v>8</v>
      </c>
      <c r="F7" s="11">
        <f t="shared" si="0"/>
        <v>6</v>
      </c>
      <c r="G7" s="11">
        <f t="shared" si="0"/>
        <v>26</v>
      </c>
      <c r="H7" s="11">
        <f t="shared" si="0"/>
        <v>40</v>
      </c>
      <c r="I7" s="11">
        <f t="shared" si="0"/>
        <v>17</v>
      </c>
      <c r="J7" s="11">
        <f t="shared" si="0"/>
        <v>26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>E9+F9+G9+H9+I9+J9</f>
        <v>123</v>
      </c>
      <c r="E9" s="14">
        <v>8</v>
      </c>
      <c r="F9" s="14">
        <v>6</v>
      </c>
      <c r="G9" s="14">
        <v>26</v>
      </c>
      <c r="H9" s="14">
        <v>40</v>
      </c>
      <c r="I9" s="14">
        <v>17</v>
      </c>
      <c r="J9" s="14">
        <v>26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504</v>
      </c>
      <c r="E7" s="11">
        <f t="shared" si="0"/>
        <v>0</v>
      </c>
      <c r="F7" s="11">
        <f t="shared" si="0"/>
        <v>58</v>
      </c>
      <c r="G7" s="11">
        <f t="shared" si="0"/>
        <v>63</v>
      </c>
      <c r="H7" s="11">
        <f t="shared" si="0"/>
        <v>188</v>
      </c>
      <c r="I7" s="11">
        <f t="shared" si="0"/>
        <v>53</v>
      </c>
      <c r="J7" s="11">
        <f t="shared" si="0"/>
        <v>142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504</v>
      </c>
      <c r="E9" s="14"/>
      <c r="F9" s="14">
        <v>58</v>
      </c>
      <c r="G9" s="14">
        <v>63</v>
      </c>
      <c r="H9" s="14">
        <v>188</v>
      </c>
      <c r="I9" s="14">
        <v>53</v>
      </c>
      <c r="J9" s="14">
        <v>142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476</v>
      </c>
      <c r="E11" s="11">
        <f t="shared" si="2"/>
        <v>173</v>
      </c>
      <c r="F11" s="11">
        <f t="shared" si="2"/>
        <v>266</v>
      </c>
      <c r="G11" s="11">
        <f t="shared" si="2"/>
        <v>15</v>
      </c>
      <c r="H11" s="11">
        <f t="shared" si="2"/>
        <v>22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476</v>
      </c>
      <c r="E12" s="14">
        <v>173</v>
      </c>
      <c r="F12" s="14">
        <v>266</v>
      </c>
      <c r="G12" s="14">
        <v>15</v>
      </c>
      <c r="H12" s="14">
        <v>22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476</v>
      </c>
      <c r="E15" s="14">
        <v>173</v>
      </c>
      <c r="F15" s="14">
        <v>266</v>
      </c>
      <c r="G15" s="14">
        <v>15</v>
      </c>
      <c r="H15" s="14">
        <v>22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29</v>
      </c>
      <c r="D7" s="11">
        <f t="shared" si="0"/>
        <v>100</v>
      </c>
      <c r="E7" s="11">
        <f t="shared" si="0"/>
        <v>25</v>
      </c>
      <c r="F7" s="11">
        <f t="shared" si="0"/>
        <v>25</v>
      </c>
      <c r="G7" s="11">
        <f t="shared" si="0"/>
        <v>10</v>
      </c>
      <c r="H7" s="11">
        <f t="shared" si="0"/>
        <v>30</v>
      </c>
      <c r="I7" s="11">
        <f t="shared" si="0"/>
        <v>2</v>
      </c>
      <c r="J7" s="11">
        <f t="shared" si="0"/>
        <v>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29</v>
      </c>
      <c r="D9" s="11">
        <f t="shared" si="1"/>
        <v>100</v>
      </c>
      <c r="E9" s="14">
        <v>25</v>
      </c>
      <c r="F9" s="14">
        <v>25</v>
      </c>
      <c r="G9" s="14">
        <v>10</v>
      </c>
      <c r="H9" s="14">
        <v>30</v>
      </c>
      <c r="I9" s="14">
        <v>2</v>
      </c>
      <c r="J9" s="14">
        <v>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5</v>
      </c>
      <c r="D11" s="11">
        <f t="shared" si="1"/>
        <v>230</v>
      </c>
      <c r="E11" s="11">
        <f t="shared" si="2"/>
        <v>30</v>
      </c>
      <c r="F11" s="11">
        <f t="shared" si="2"/>
        <v>100</v>
      </c>
      <c r="G11" s="11">
        <f t="shared" si="2"/>
        <v>10</v>
      </c>
      <c r="H11" s="11">
        <f t="shared" si="2"/>
        <v>60</v>
      </c>
      <c r="I11" s="11">
        <f t="shared" si="2"/>
        <v>5</v>
      </c>
      <c r="J11" s="11">
        <f t="shared" si="2"/>
        <v>25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5</v>
      </c>
      <c r="D13" s="11">
        <f t="shared" si="1"/>
        <v>230</v>
      </c>
      <c r="E13" s="14">
        <v>30</v>
      </c>
      <c r="F13" s="14">
        <v>100</v>
      </c>
      <c r="G13" s="14">
        <v>10</v>
      </c>
      <c r="H13" s="14">
        <v>60</v>
      </c>
      <c r="I13" s="14">
        <v>5</v>
      </c>
      <c r="J13" s="14">
        <v>25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5</v>
      </c>
      <c r="D16" s="11">
        <f t="shared" si="1"/>
        <v>230</v>
      </c>
      <c r="E16" s="14">
        <v>30</v>
      </c>
      <c r="F16" s="14">
        <v>100</v>
      </c>
      <c r="G16" s="14">
        <v>10</v>
      </c>
      <c r="H16" s="14">
        <v>60</v>
      </c>
      <c r="I16" s="14">
        <v>5</v>
      </c>
      <c r="J16" s="14">
        <v>25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13</v>
      </c>
      <c r="D7" s="11">
        <f t="shared" si="0"/>
        <v>250</v>
      </c>
      <c r="E7" s="11">
        <f t="shared" si="0"/>
        <v>50</v>
      </c>
      <c r="F7" s="11">
        <f t="shared" si="0"/>
        <v>110</v>
      </c>
      <c r="G7" s="11">
        <f t="shared" si="0"/>
        <v>0</v>
      </c>
      <c r="H7" s="11">
        <f t="shared" si="0"/>
        <v>55</v>
      </c>
      <c r="I7" s="11">
        <f t="shared" si="0"/>
        <v>0</v>
      </c>
      <c r="J7" s="11">
        <f t="shared" si="0"/>
        <v>35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80</v>
      </c>
      <c r="E8" s="14"/>
      <c r="F8" s="14">
        <v>60</v>
      </c>
      <c r="G8" s="14"/>
      <c r="H8" s="14">
        <v>20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12</v>
      </c>
      <c r="D9" s="11">
        <f t="shared" si="1"/>
        <v>170</v>
      </c>
      <c r="E9" s="14">
        <v>50</v>
      </c>
      <c r="F9" s="14">
        <v>50</v>
      </c>
      <c r="G9" s="14"/>
      <c r="H9" s="14">
        <v>35</v>
      </c>
      <c r="I9" s="14"/>
      <c r="J9" s="14">
        <v>35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98</v>
      </c>
      <c r="E11" s="11">
        <f t="shared" si="2"/>
        <v>65</v>
      </c>
      <c r="F11" s="11">
        <f t="shared" si="2"/>
        <v>33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98</v>
      </c>
      <c r="E12" s="14">
        <v>65</v>
      </c>
      <c r="F12" s="14">
        <v>33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98</v>
      </c>
      <c r="E15" s="14">
        <v>65</v>
      </c>
      <c r="F15" s="14">
        <v>33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333</v>
      </c>
      <c r="E7" s="11">
        <f t="shared" si="0"/>
        <v>25</v>
      </c>
      <c r="F7" s="11">
        <f t="shared" si="0"/>
        <v>152</v>
      </c>
      <c r="G7" s="11">
        <f t="shared" si="0"/>
        <v>4</v>
      </c>
      <c r="H7" s="11">
        <f t="shared" si="0"/>
        <v>92</v>
      </c>
      <c r="I7" s="11">
        <f t="shared" si="0"/>
        <v>11</v>
      </c>
      <c r="J7" s="11">
        <f t="shared" si="0"/>
        <v>49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333</v>
      </c>
      <c r="E9" s="14">
        <v>25</v>
      </c>
      <c r="F9" s="14">
        <v>152</v>
      </c>
      <c r="G9" s="14">
        <v>4</v>
      </c>
      <c r="H9" s="14">
        <v>92</v>
      </c>
      <c r="I9" s="14">
        <v>11</v>
      </c>
      <c r="J9" s="14">
        <v>49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361</v>
      </c>
      <c r="E11" s="11">
        <f t="shared" si="2"/>
        <v>149</v>
      </c>
      <c r="F11" s="11">
        <f t="shared" si="2"/>
        <v>190</v>
      </c>
      <c r="G11" s="11">
        <f t="shared" si="2"/>
        <v>10</v>
      </c>
      <c r="H11" s="11">
        <f t="shared" si="2"/>
        <v>12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361</v>
      </c>
      <c r="E12" s="14">
        <v>149</v>
      </c>
      <c r="F12" s="14">
        <v>190</v>
      </c>
      <c r="G12" s="14">
        <v>10</v>
      </c>
      <c r="H12" s="14">
        <v>12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361</v>
      </c>
      <c r="E15" s="14">
        <v>149</v>
      </c>
      <c r="F15" s="14">
        <v>190</v>
      </c>
      <c r="G15" s="14">
        <v>10</v>
      </c>
      <c r="H15" s="14">
        <v>12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71</v>
      </c>
      <c r="E7" s="11">
        <f t="shared" si="0"/>
        <v>0</v>
      </c>
      <c r="F7" s="11">
        <f t="shared" si="0"/>
        <v>39</v>
      </c>
      <c r="G7" s="11">
        <f t="shared" si="0"/>
        <v>2</v>
      </c>
      <c r="H7" s="11">
        <f t="shared" si="0"/>
        <v>26</v>
      </c>
      <c r="I7" s="11">
        <f t="shared" si="0"/>
        <v>1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71</v>
      </c>
      <c r="E9" s="14"/>
      <c r="F9" s="14">
        <v>39</v>
      </c>
      <c r="G9" s="14">
        <v>2</v>
      </c>
      <c r="H9" s="14">
        <v>26</v>
      </c>
      <c r="I9" s="14">
        <v>1</v>
      </c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194</v>
      </c>
      <c r="E11" s="11">
        <f t="shared" si="2"/>
        <v>26</v>
      </c>
      <c r="F11" s="11">
        <f t="shared" si="2"/>
        <v>162</v>
      </c>
      <c r="G11" s="11">
        <f t="shared" si="2"/>
        <v>0</v>
      </c>
      <c r="H11" s="11">
        <f t="shared" si="2"/>
        <v>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194</v>
      </c>
      <c r="E12" s="14">
        <v>26</v>
      </c>
      <c r="F12" s="14">
        <v>162</v>
      </c>
      <c r="G12" s="14"/>
      <c r="H12" s="14">
        <v>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194</v>
      </c>
      <c r="E15" s="14">
        <v>26</v>
      </c>
      <c r="F15" s="14">
        <v>162</v>
      </c>
      <c r="G15" s="14"/>
      <c r="H15" s="14">
        <v>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20</v>
      </c>
      <c r="E7" s="11">
        <f t="shared" si="0"/>
        <v>0</v>
      </c>
      <c r="F7" s="11">
        <f t="shared" si="0"/>
        <v>20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20</v>
      </c>
      <c r="E9" s="14"/>
      <c r="F9" s="14">
        <v>20</v>
      </c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80</v>
      </c>
      <c r="E11" s="11">
        <f t="shared" si="1"/>
        <v>22</v>
      </c>
      <c r="F11" s="11">
        <f t="shared" si="1"/>
        <v>55</v>
      </c>
      <c r="G11" s="11">
        <f t="shared" si="1"/>
        <v>3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20"/>
      <c r="E12" s="14">
        <v>22</v>
      </c>
      <c r="F12" s="14">
        <v>55</v>
      </c>
      <c r="G12" s="14">
        <v>3</v>
      </c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1</v>
      </c>
      <c r="D16" s="14"/>
      <c r="E16" s="14">
        <v>22</v>
      </c>
      <c r="F16" s="14">
        <v>55</v>
      </c>
      <c r="G16" s="14">
        <v>3</v>
      </c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91</v>
      </c>
      <c r="E7" s="11">
        <f t="shared" si="0"/>
        <v>1</v>
      </c>
      <c r="F7" s="11">
        <f t="shared" si="0"/>
        <v>28</v>
      </c>
      <c r="G7" s="11">
        <f t="shared" si="0"/>
        <v>2</v>
      </c>
      <c r="H7" s="11">
        <f t="shared" si="0"/>
        <v>16</v>
      </c>
      <c r="I7" s="11">
        <f t="shared" si="0"/>
        <v>8</v>
      </c>
      <c r="J7" s="11">
        <f t="shared" si="0"/>
        <v>36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91</v>
      </c>
      <c r="E9" s="14">
        <v>1</v>
      </c>
      <c r="F9" s="14">
        <v>28</v>
      </c>
      <c r="G9" s="14">
        <v>2</v>
      </c>
      <c r="H9" s="14">
        <v>16</v>
      </c>
      <c r="I9" s="14">
        <v>8</v>
      </c>
      <c r="J9" s="14">
        <v>36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255</v>
      </c>
      <c r="E11" s="11">
        <f t="shared" si="2"/>
        <v>65</v>
      </c>
      <c r="F11" s="11">
        <f t="shared" si="2"/>
        <v>180</v>
      </c>
      <c r="G11" s="11">
        <f t="shared" si="2"/>
        <v>0</v>
      </c>
      <c r="H11" s="11">
        <f t="shared" si="2"/>
        <v>2</v>
      </c>
      <c r="I11" s="11">
        <f t="shared" si="2"/>
        <v>8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255</v>
      </c>
      <c r="E12" s="14">
        <v>65</v>
      </c>
      <c r="F12" s="14">
        <v>180</v>
      </c>
      <c r="G12" s="14"/>
      <c r="H12" s="14">
        <v>2</v>
      </c>
      <c r="I12" s="14">
        <v>8</v>
      </c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255</v>
      </c>
      <c r="E15" s="14">
        <v>65</v>
      </c>
      <c r="F15" s="14">
        <v>180</v>
      </c>
      <c r="G15" s="14"/>
      <c r="H15" s="14">
        <v>2</v>
      </c>
      <c r="I15" s="14">
        <v>8</v>
      </c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200</v>
      </c>
      <c r="E7" s="11">
        <f t="shared" si="0"/>
        <v>8</v>
      </c>
      <c r="F7" s="11">
        <f t="shared" si="0"/>
        <v>142</v>
      </c>
      <c r="G7" s="11">
        <f t="shared" si="0"/>
        <v>0</v>
      </c>
      <c r="H7" s="11">
        <f t="shared" si="0"/>
        <v>35</v>
      </c>
      <c r="I7" s="11">
        <f t="shared" si="0"/>
        <v>0</v>
      </c>
      <c r="J7" s="11">
        <f t="shared" si="0"/>
        <v>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130</v>
      </c>
      <c r="E8" s="14"/>
      <c r="F8" s="14">
        <v>110</v>
      </c>
      <c r="G8" s="14"/>
      <c r="H8" s="14">
        <v>20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70</v>
      </c>
      <c r="E9" s="14">
        <v>8</v>
      </c>
      <c r="F9" s="14">
        <v>32</v>
      </c>
      <c r="G9" s="14"/>
      <c r="H9" s="14">
        <v>15</v>
      </c>
      <c r="I9" s="14"/>
      <c r="J9" s="14">
        <v>15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50</v>
      </c>
      <c r="E11" s="11">
        <f t="shared" si="2"/>
        <v>3</v>
      </c>
      <c r="F11" s="11">
        <f t="shared" si="2"/>
        <v>30</v>
      </c>
      <c r="G11" s="11">
        <f t="shared" si="2"/>
        <v>2</v>
      </c>
      <c r="H11" s="11">
        <f t="shared" si="2"/>
        <v>13</v>
      </c>
      <c r="I11" s="11">
        <f t="shared" si="2"/>
        <v>0</v>
      </c>
      <c r="J11" s="11">
        <f t="shared" si="2"/>
        <v>2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2</v>
      </c>
      <c r="D13" s="11">
        <f t="shared" si="1"/>
        <v>50</v>
      </c>
      <c r="E13" s="14">
        <v>3</v>
      </c>
      <c r="F13" s="14">
        <v>30</v>
      </c>
      <c r="G13" s="14">
        <v>2</v>
      </c>
      <c r="H13" s="14">
        <v>13</v>
      </c>
      <c r="I13" s="14"/>
      <c r="J13" s="14">
        <v>2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2</v>
      </c>
      <c r="D16" s="11">
        <f t="shared" si="1"/>
        <v>50</v>
      </c>
      <c r="E16" s="14">
        <v>3</v>
      </c>
      <c r="F16" s="14">
        <v>30</v>
      </c>
      <c r="G16" s="14">
        <v>2</v>
      </c>
      <c r="H16" s="14">
        <v>13</v>
      </c>
      <c r="I16" s="14"/>
      <c r="J16" s="14">
        <v>2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76</v>
      </c>
      <c r="E11" s="11">
        <f t="shared" si="1"/>
        <v>20</v>
      </c>
      <c r="F11" s="11">
        <f t="shared" si="1"/>
        <v>56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20">
        <f>-E13+F13</f>
        <v>36</v>
      </c>
      <c r="E13" s="14">
        <v>20</v>
      </c>
      <c r="F13" s="14">
        <v>56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-E14+F14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f>-E15+F15</f>
        <v>36</v>
      </c>
      <c r="E15" s="14">
        <v>20</v>
      </c>
      <c r="F15" s="14">
        <v>56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-E16+F16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1060</v>
      </c>
      <c r="E7" s="11">
        <f t="shared" si="0"/>
        <v>0</v>
      </c>
      <c r="F7" s="11">
        <f t="shared" si="0"/>
        <v>45</v>
      </c>
      <c r="G7" s="11">
        <f t="shared" si="0"/>
        <v>90</v>
      </c>
      <c r="H7" s="11">
        <f t="shared" si="0"/>
        <v>220</v>
      </c>
      <c r="I7" s="11">
        <f t="shared" si="0"/>
        <v>300</v>
      </c>
      <c r="J7" s="11">
        <f t="shared" si="0"/>
        <v>405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990</v>
      </c>
      <c r="E8" s="14"/>
      <c r="F8" s="14"/>
      <c r="G8" s="14">
        <v>90</v>
      </c>
      <c r="H8" s="14">
        <v>200</v>
      </c>
      <c r="I8" s="14">
        <v>300</v>
      </c>
      <c r="J8" s="14">
        <v>400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70</v>
      </c>
      <c r="E9" s="14"/>
      <c r="F9" s="14">
        <v>45</v>
      </c>
      <c r="G9" s="14"/>
      <c r="H9" s="14">
        <v>20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145</v>
      </c>
      <c r="E11" s="11">
        <f t="shared" si="2"/>
        <v>42</v>
      </c>
      <c r="F11" s="11">
        <f t="shared" si="2"/>
        <v>103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145</v>
      </c>
      <c r="E13" s="14">
        <v>42</v>
      </c>
      <c r="F13" s="14">
        <v>103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199</v>
      </c>
      <c r="E7" s="11">
        <f t="shared" si="0"/>
        <v>34</v>
      </c>
      <c r="F7" s="11">
        <f t="shared" si="0"/>
        <v>45</v>
      </c>
      <c r="G7" s="11">
        <f t="shared" si="0"/>
        <v>16</v>
      </c>
      <c r="H7" s="11">
        <f t="shared" si="0"/>
        <v>52</v>
      </c>
      <c r="I7" s="11">
        <f t="shared" si="0"/>
        <v>8</v>
      </c>
      <c r="J7" s="11">
        <f t="shared" si="0"/>
        <v>44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68</v>
      </c>
      <c r="E8" s="14">
        <v>4</v>
      </c>
      <c r="F8" s="14">
        <v>13</v>
      </c>
      <c r="G8" s="14">
        <v>8</v>
      </c>
      <c r="H8" s="14">
        <v>17</v>
      </c>
      <c r="I8" s="14">
        <v>4</v>
      </c>
      <c r="J8" s="14">
        <v>22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131</v>
      </c>
      <c r="E9" s="14">
        <v>30</v>
      </c>
      <c r="F9" s="14">
        <v>32</v>
      </c>
      <c r="G9" s="14">
        <v>8</v>
      </c>
      <c r="H9" s="14">
        <v>35</v>
      </c>
      <c r="I9" s="14">
        <v>4</v>
      </c>
      <c r="J9" s="14">
        <v>22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12</v>
      </c>
      <c r="D7" s="11">
        <f t="shared" si="0"/>
        <v>653</v>
      </c>
      <c r="E7" s="11">
        <f t="shared" si="0"/>
        <v>179</v>
      </c>
      <c r="F7" s="11">
        <f t="shared" si="0"/>
        <v>247</v>
      </c>
      <c r="G7" s="11">
        <f t="shared" si="0"/>
        <v>31</v>
      </c>
      <c r="H7" s="11">
        <f t="shared" si="0"/>
        <v>50</v>
      </c>
      <c r="I7" s="11">
        <f t="shared" si="0"/>
        <v>43</v>
      </c>
      <c r="J7" s="11">
        <f t="shared" si="0"/>
        <v>103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10</v>
      </c>
      <c r="D8" s="11">
        <f>E8+F8+G8+H8+I8+J8</f>
        <v>629</v>
      </c>
      <c r="E8" s="14">
        <v>179</v>
      </c>
      <c r="F8" s="14">
        <v>243</v>
      </c>
      <c r="G8" s="14">
        <v>31</v>
      </c>
      <c r="H8" s="14">
        <v>36</v>
      </c>
      <c r="I8" s="14">
        <v>43</v>
      </c>
      <c r="J8" s="14">
        <v>97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24</v>
      </c>
      <c r="E9" s="14"/>
      <c r="F9" s="14">
        <v>4</v>
      </c>
      <c r="G9" s="14"/>
      <c r="H9" s="14">
        <v>14</v>
      </c>
      <c r="I9" s="14"/>
      <c r="J9" s="14">
        <v>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10</v>
      </c>
      <c r="J7" s="11">
        <f t="shared" si="0"/>
        <v>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25</v>
      </c>
      <c r="E8" s="14"/>
      <c r="F8" s="14"/>
      <c r="G8" s="14"/>
      <c r="H8" s="14"/>
      <c r="I8" s="14">
        <v>10</v>
      </c>
      <c r="J8" s="14">
        <v>15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366</v>
      </c>
      <c r="E11" s="11">
        <f t="shared" si="2"/>
        <v>87</v>
      </c>
      <c r="F11" s="11">
        <f t="shared" si="2"/>
        <v>249</v>
      </c>
      <c r="G11" s="11">
        <f t="shared" si="2"/>
        <v>12</v>
      </c>
      <c r="H11" s="11">
        <f t="shared" si="2"/>
        <v>18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366</v>
      </c>
      <c r="E12" s="14">
        <v>87</v>
      </c>
      <c r="F12" s="14">
        <v>249</v>
      </c>
      <c r="G12" s="14">
        <v>12</v>
      </c>
      <c r="H12" s="14">
        <v>18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366</v>
      </c>
      <c r="E15" s="14">
        <v>87</v>
      </c>
      <c r="F15" s="14">
        <v>249</v>
      </c>
      <c r="G15" s="14">
        <v>12</v>
      </c>
      <c r="H15" s="14">
        <v>18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218</v>
      </c>
      <c r="E7" s="11">
        <f t="shared" si="0"/>
        <v>10</v>
      </c>
      <c r="F7" s="11">
        <f t="shared" si="0"/>
        <v>30</v>
      </c>
      <c r="G7" s="11">
        <f t="shared" si="0"/>
        <v>5</v>
      </c>
      <c r="H7" s="11">
        <f t="shared" si="0"/>
        <v>51</v>
      </c>
      <c r="I7" s="11">
        <f t="shared" si="0"/>
        <v>6</v>
      </c>
      <c r="J7" s="11">
        <f t="shared" si="0"/>
        <v>116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58</v>
      </c>
      <c r="E8" s="14"/>
      <c r="F8" s="14"/>
      <c r="G8" s="14"/>
      <c r="H8" s="14"/>
      <c r="I8" s="14"/>
      <c r="J8" s="14">
        <v>58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160</v>
      </c>
      <c r="E9" s="14">
        <v>10</v>
      </c>
      <c r="F9" s="14">
        <v>30</v>
      </c>
      <c r="G9" s="14">
        <v>5</v>
      </c>
      <c r="H9" s="14">
        <v>51</v>
      </c>
      <c r="I9" s="14">
        <v>6</v>
      </c>
      <c r="J9" s="14">
        <v>58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253</v>
      </c>
      <c r="E11" s="11">
        <f t="shared" si="2"/>
        <v>74</v>
      </c>
      <c r="F11" s="11">
        <f t="shared" si="2"/>
        <v>0</v>
      </c>
      <c r="G11" s="11">
        <f t="shared" si="2"/>
        <v>179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253</v>
      </c>
      <c r="E12" s="14">
        <v>74</v>
      </c>
      <c r="F12" s="14"/>
      <c r="G12" s="14">
        <v>179</v>
      </c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253</v>
      </c>
      <c r="E15" s="14">
        <v>74</v>
      </c>
      <c r="F15" s="14"/>
      <c r="G15" s="14">
        <v>179</v>
      </c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15</v>
      </c>
      <c r="E7" s="11">
        <f t="shared" si="0"/>
        <v>2</v>
      </c>
      <c r="F7" s="11">
        <f t="shared" si="0"/>
        <v>13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15</v>
      </c>
      <c r="E9" s="14">
        <v>2</v>
      </c>
      <c r="F9" s="14">
        <v>13</v>
      </c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89</v>
      </c>
      <c r="E11" s="11">
        <f t="shared" si="2"/>
        <v>26</v>
      </c>
      <c r="F11" s="11">
        <f t="shared" si="2"/>
        <v>63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89</v>
      </c>
      <c r="E12" s="14">
        <v>26</v>
      </c>
      <c r="F12" s="14">
        <v>63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89</v>
      </c>
      <c r="E15" s="14">
        <v>26</v>
      </c>
      <c r="F15" s="14">
        <v>63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256</v>
      </c>
      <c r="E7" s="11">
        <f t="shared" si="0"/>
        <v>51</v>
      </c>
      <c r="F7" s="11">
        <f t="shared" si="0"/>
        <v>73</v>
      </c>
      <c r="G7" s="11">
        <f t="shared" si="0"/>
        <v>28</v>
      </c>
      <c r="H7" s="11">
        <f t="shared" si="0"/>
        <v>41</v>
      </c>
      <c r="I7" s="11">
        <f t="shared" si="0"/>
        <v>16</v>
      </c>
      <c r="J7" s="11">
        <f t="shared" si="0"/>
        <v>47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256</v>
      </c>
      <c r="E9" s="14">
        <v>51</v>
      </c>
      <c r="F9" s="14">
        <v>73</v>
      </c>
      <c r="G9" s="14">
        <v>28</v>
      </c>
      <c r="H9" s="14">
        <v>41</v>
      </c>
      <c r="I9" s="14">
        <v>16</v>
      </c>
      <c r="J9" s="14">
        <v>47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1000</v>
      </c>
      <c r="E7" s="11">
        <f t="shared" si="0"/>
        <v>250</v>
      </c>
      <c r="F7" s="11">
        <f t="shared" si="0"/>
        <v>250</v>
      </c>
      <c r="G7" s="11">
        <f t="shared" si="0"/>
        <v>100</v>
      </c>
      <c r="H7" s="11">
        <f t="shared" si="0"/>
        <v>200</v>
      </c>
      <c r="I7" s="11">
        <f t="shared" si="0"/>
        <v>100</v>
      </c>
      <c r="J7" s="11">
        <f t="shared" si="0"/>
        <v>100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1000</v>
      </c>
      <c r="E8" s="14">
        <v>250</v>
      </c>
      <c r="F8" s="14">
        <v>250</v>
      </c>
      <c r="G8" s="14">
        <v>100</v>
      </c>
      <c r="H8" s="14">
        <v>200</v>
      </c>
      <c r="I8" s="14">
        <v>100</v>
      </c>
      <c r="J8" s="14">
        <v>100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88</v>
      </c>
      <c r="E7" s="11">
        <f t="shared" si="0"/>
        <v>0</v>
      </c>
      <c r="F7" s="11">
        <f t="shared" si="0"/>
        <v>0</v>
      </c>
      <c r="G7" s="11">
        <f t="shared" si="0"/>
        <v>10</v>
      </c>
      <c r="H7" s="11">
        <f t="shared" si="0"/>
        <v>28</v>
      </c>
      <c r="I7" s="11">
        <f t="shared" si="0"/>
        <v>15</v>
      </c>
      <c r="J7" s="11">
        <f t="shared" si="0"/>
        <v>35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88</v>
      </c>
      <c r="E9" s="14"/>
      <c r="F9" s="14"/>
      <c r="G9" s="14">
        <v>10</v>
      </c>
      <c r="H9" s="14">
        <v>28</v>
      </c>
      <c r="I9" s="14">
        <v>15</v>
      </c>
      <c r="J9" s="14">
        <v>35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264</v>
      </c>
      <c r="E11" s="11">
        <f t="shared" si="2"/>
        <v>68</v>
      </c>
      <c r="F11" s="11">
        <f t="shared" si="2"/>
        <v>178</v>
      </c>
      <c r="G11" s="11">
        <f t="shared" si="2"/>
        <v>4</v>
      </c>
      <c r="H11" s="11">
        <f t="shared" si="2"/>
        <v>14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264</v>
      </c>
      <c r="E12" s="14">
        <v>68</v>
      </c>
      <c r="F12" s="14">
        <v>178</v>
      </c>
      <c r="G12" s="14">
        <v>4</v>
      </c>
      <c r="H12" s="14">
        <v>14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264</v>
      </c>
      <c r="E15" s="14">
        <v>68</v>
      </c>
      <c r="F15" s="14">
        <v>178</v>
      </c>
      <c r="G15" s="14">
        <v>4</v>
      </c>
      <c r="H15" s="14">
        <v>14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49</v>
      </c>
      <c r="E7" s="11">
        <f t="shared" si="0"/>
        <v>4</v>
      </c>
      <c r="F7" s="11">
        <f t="shared" si="0"/>
        <v>31</v>
      </c>
      <c r="G7" s="11">
        <f t="shared" si="0"/>
        <v>2</v>
      </c>
      <c r="H7" s="11">
        <f t="shared" si="0"/>
        <v>7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49</v>
      </c>
      <c r="E9" s="14">
        <v>4</v>
      </c>
      <c r="F9" s="14">
        <v>31</v>
      </c>
      <c r="G9" s="14">
        <v>2</v>
      </c>
      <c r="H9" s="14">
        <v>7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3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1</v>
      </c>
      <c r="J7" s="11">
        <f t="shared" si="0"/>
        <v>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>E8+F8+G8+H8+I8+J8</f>
        <v>3</v>
      </c>
      <c r="E8" s="14"/>
      <c r="F8" s="14"/>
      <c r="G8" s="14"/>
      <c r="H8" s="14"/>
      <c r="I8" s="14">
        <v>1</v>
      </c>
      <c r="J8" s="14">
        <v>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61</v>
      </c>
      <c r="E11" s="11">
        <f t="shared" si="1"/>
        <v>25</v>
      </c>
      <c r="F11" s="11">
        <f t="shared" si="1"/>
        <v>35</v>
      </c>
      <c r="G11" s="11">
        <f t="shared" si="1"/>
        <v>0</v>
      </c>
      <c r="H11" s="11">
        <f t="shared" si="1"/>
        <v>0</v>
      </c>
      <c r="I11" s="11">
        <f t="shared" si="1"/>
        <v>1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20">
        <f>E12+F12+I12</f>
        <v>61</v>
      </c>
      <c r="E12" s="14">
        <v>25</v>
      </c>
      <c r="F12" s="14">
        <v>35</v>
      </c>
      <c r="G12" s="14"/>
      <c r="H12" s="14"/>
      <c r="I12" s="14">
        <v>1</v>
      </c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E13+F13+I13</f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E14+F14+I14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f>E15+F15+I15</f>
        <v>61</v>
      </c>
      <c r="E15" s="14">
        <v>25</v>
      </c>
      <c r="F15" s="14">
        <v>35</v>
      </c>
      <c r="G15" s="14"/>
      <c r="H15" s="14"/>
      <c r="I15" s="14">
        <v>1</v>
      </c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E16+F16+I16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20</v>
      </c>
      <c r="D7" s="11">
        <f t="shared" si="0"/>
        <v>870</v>
      </c>
      <c r="E7" s="11">
        <f t="shared" si="0"/>
        <v>267</v>
      </c>
      <c r="F7" s="11">
        <f t="shared" si="0"/>
        <v>426</v>
      </c>
      <c r="G7" s="11">
        <f t="shared" si="0"/>
        <v>20</v>
      </c>
      <c r="H7" s="11">
        <f t="shared" si="0"/>
        <v>82</v>
      </c>
      <c r="I7" s="11">
        <f t="shared" si="0"/>
        <v>32</v>
      </c>
      <c r="J7" s="11">
        <f t="shared" si="0"/>
        <v>43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621</v>
      </c>
      <c r="E8" s="14">
        <v>213</v>
      </c>
      <c r="F8" s="14">
        <v>384</v>
      </c>
      <c r="G8" s="14">
        <v>3</v>
      </c>
      <c r="H8" s="14">
        <v>21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19</v>
      </c>
      <c r="D9" s="11">
        <f t="shared" si="1"/>
        <v>249</v>
      </c>
      <c r="E9" s="14">
        <v>54</v>
      </c>
      <c r="F9" s="14">
        <v>42</v>
      </c>
      <c r="G9" s="14">
        <v>17</v>
      </c>
      <c r="H9" s="14">
        <v>61</v>
      </c>
      <c r="I9" s="14">
        <v>32</v>
      </c>
      <c r="J9" s="14">
        <v>43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621</v>
      </c>
      <c r="E11" s="11">
        <f t="shared" si="2"/>
        <v>213</v>
      </c>
      <c r="F11" s="11">
        <f t="shared" si="2"/>
        <v>384</v>
      </c>
      <c r="G11" s="11">
        <f t="shared" si="2"/>
        <v>3</v>
      </c>
      <c r="H11" s="11">
        <f t="shared" si="2"/>
        <v>21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621</v>
      </c>
      <c r="E12" s="14">
        <v>213</v>
      </c>
      <c r="F12" s="14">
        <v>384</v>
      </c>
      <c r="G12" s="14">
        <v>3</v>
      </c>
      <c r="H12" s="14">
        <v>21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621</v>
      </c>
      <c r="E15" s="14">
        <v>213</v>
      </c>
      <c r="F15" s="14">
        <v>384</v>
      </c>
      <c r="G15" s="14">
        <v>3</v>
      </c>
      <c r="H15" s="14">
        <v>21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95</v>
      </c>
      <c r="E7" s="11">
        <f t="shared" si="0"/>
        <v>0</v>
      </c>
      <c r="F7" s="11">
        <f t="shared" si="0"/>
        <v>35</v>
      </c>
      <c r="G7" s="11">
        <f t="shared" si="0"/>
        <v>0</v>
      </c>
      <c r="H7" s="11">
        <f t="shared" si="0"/>
        <v>45</v>
      </c>
      <c r="I7" s="11">
        <f t="shared" si="0"/>
        <v>0</v>
      </c>
      <c r="J7" s="11">
        <f t="shared" si="0"/>
        <v>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95</v>
      </c>
      <c r="E9" s="14"/>
      <c r="F9" s="14">
        <v>35</v>
      </c>
      <c r="G9" s="14"/>
      <c r="H9" s="14">
        <v>45</v>
      </c>
      <c r="I9" s="14"/>
      <c r="J9" s="14">
        <v>15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18</v>
      </c>
      <c r="D7" s="11">
        <f t="shared" si="0"/>
        <v>1125</v>
      </c>
      <c r="E7" s="11">
        <f t="shared" si="0"/>
        <v>205</v>
      </c>
      <c r="F7" s="11">
        <f t="shared" si="0"/>
        <v>615</v>
      </c>
      <c r="G7" s="11">
        <f t="shared" si="0"/>
        <v>22</v>
      </c>
      <c r="H7" s="11">
        <f t="shared" si="0"/>
        <v>126</v>
      </c>
      <c r="I7" s="11">
        <f t="shared" si="0"/>
        <v>44</v>
      </c>
      <c r="J7" s="11">
        <f t="shared" si="0"/>
        <v>113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>E9+F9+G9+H9+I9+J9</f>
        <v>1125</v>
      </c>
      <c r="E9" s="14">
        <v>205</v>
      </c>
      <c r="F9" s="14">
        <v>615</v>
      </c>
      <c r="G9" s="14">
        <v>22</v>
      </c>
      <c r="H9" s="14">
        <v>126</v>
      </c>
      <c r="I9" s="14">
        <v>44</v>
      </c>
      <c r="J9" s="14">
        <v>113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168</v>
      </c>
      <c r="E11" s="11">
        <f t="shared" si="1"/>
        <v>105</v>
      </c>
      <c r="F11" s="11">
        <f t="shared" si="1"/>
        <v>43</v>
      </c>
      <c r="G11" s="11">
        <f t="shared" si="1"/>
        <v>0</v>
      </c>
      <c r="H11" s="11">
        <f t="shared" si="1"/>
        <v>20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20">
        <f>E12+F12+H12</f>
        <v>168</v>
      </c>
      <c r="E12" s="14">
        <v>105</v>
      </c>
      <c r="F12" s="14">
        <v>43</v>
      </c>
      <c r="G12" s="14"/>
      <c r="H12" s="14">
        <v>20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E13+F13+H13</f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E14+F14+H14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f>E15+F15+H15</f>
        <v>168</v>
      </c>
      <c r="E15" s="14">
        <v>105</v>
      </c>
      <c r="F15" s="14">
        <v>43</v>
      </c>
      <c r="G15" s="14"/>
      <c r="H15" s="14">
        <v>20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E16+F16+H16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82</v>
      </c>
      <c r="E7" s="11">
        <f t="shared" si="0"/>
        <v>7</v>
      </c>
      <c r="F7" s="11">
        <f t="shared" si="0"/>
        <v>22</v>
      </c>
      <c r="G7" s="11">
        <f t="shared" si="0"/>
        <v>1</v>
      </c>
      <c r="H7" s="11">
        <f t="shared" si="0"/>
        <v>29</v>
      </c>
      <c r="I7" s="11">
        <f t="shared" si="0"/>
        <v>2</v>
      </c>
      <c r="J7" s="11">
        <f t="shared" si="0"/>
        <v>21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5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82</v>
      </c>
      <c r="E9" s="14">
        <v>7</v>
      </c>
      <c r="F9" s="14">
        <v>22</v>
      </c>
      <c r="G9" s="14">
        <v>1</v>
      </c>
      <c r="H9" s="14">
        <v>29</v>
      </c>
      <c r="I9" s="14">
        <v>2</v>
      </c>
      <c r="J9" s="14">
        <v>21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244</v>
      </c>
      <c r="E11" s="11">
        <f t="shared" si="2"/>
        <v>66</v>
      </c>
      <c r="F11" s="11">
        <f t="shared" si="2"/>
        <v>166</v>
      </c>
      <c r="G11" s="11">
        <f t="shared" si="2"/>
        <v>4</v>
      </c>
      <c r="H11" s="11">
        <f t="shared" si="2"/>
        <v>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244</v>
      </c>
      <c r="E12" s="14">
        <v>66</v>
      </c>
      <c r="F12" s="14">
        <v>166</v>
      </c>
      <c r="G12" s="14">
        <v>4</v>
      </c>
      <c r="H12" s="14">
        <v>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244</v>
      </c>
      <c r="E15" s="14">
        <v>66</v>
      </c>
      <c r="F15" s="14">
        <v>166</v>
      </c>
      <c r="G15" s="14">
        <v>4</v>
      </c>
      <c r="H15" s="14">
        <v>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160</v>
      </c>
      <c r="E7" s="11">
        <f t="shared" si="0"/>
        <v>30</v>
      </c>
      <c r="F7" s="11">
        <f t="shared" si="0"/>
        <v>95</v>
      </c>
      <c r="G7" s="11">
        <f t="shared" si="0"/>
        <v>0</v>
      </c>
      <c r="H7" s="11">
        <f t="shared" si="0"/>
        <v>20</v>
      </c>
      <c r="I7" s="11">
        <f t="shared" si="0"/>
        <v>5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50</v>
      </c>
      <c r="E8" s="14">
        <v>30</v>
      </c>
      <c r="F8" s="14">
        <v>15</v>
      </c>
      <c r="G8" s="14"/>
      <c r="H8" s="14">
        <v>5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110</v>
      </c>
      <c r="E9" s="14"/>
      <c r="F9" s="14">
        <v>80</v>
      </c>
      <c r="G9" s="14"/>
      <c r="H9" s="14">
        <v>15</v>
      </c>
      <c r="I9" s="14">
        <v>5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34" sqref="F34:G3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150</v>
      </c>
      <c r="E7" s="11">
        <f t="shared" si="0"/>
        <v>0</v>
      </c>
      <c r="F7" s="11">
        <f t="shared" si="0"/>
        <v>0</v>
      </c>
      <c r="G7" s="11">
        <f t="shared" si="0"/>
        <v>17</v>
      </c>
      <c r="H7" s="11">
        <f t="shared" si="0"/>
        <v>48</v>
      </c>
      <c r="I7" s="11">
        <f t="shared" si="0"/>
        <v>19</v>
      </c>
      <c r="J7" s="11">
        <f t="shared" si="0"/>
        <v>66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135</v>
      </c>
      <c r="E9" s="14"/>
      <c r="F9" s="14"/>
      <c r="G9" s="14">
        <v>14</v>
      </c>
      <c r="H9" s="14">
        <v>38</v>
      </c>
      <c r="I9" s="14">
        <v>19</v>
      </c>
      <c r="J9" s="14">
        <v>64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15</v>
      </c>
      <c r="E10" s="14"/>
      <c r="F10" s="14"/>
      <c r="G10" s="14">
        <v>3</v>
      </c>
      <c r="H10" s="14">
        <v>10</v>
      </c>
      <c r="I10" s="14"/>
      <c r="J10" s="14">
        <v>2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637</v>
      </c>
      <c r="E11" s="11">
        <f t="shared" si="2"/>
        <v>227</v>
      </c>
      <c r="F11" s="11">
        <f t="shared" si="2"/>
        <v>399</v>
      </c>
      <c r="G11" s="11">
        <f t="shared" si="2"/>
        <v>3</v>
      </c>
      <c r="H11" s="11">
        <f t="shared" si="2"/>
        <v>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637</v>
      </c>
      <c r="E12" s="14">
        <v>227</v>
      </c>
      <c r="F12" s="14">
        <v>399</v>
      </c>
      <c r="G12" s="14">
        <v>3</v>
      </c>
      <c r="H12" s="14">
        <v>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637</v>
      </c>
      <c r="E15" s="14">
        <v>227</v>
      </c>
      <c r="F15" s="14">
        <v>399</v>
      </c>
      <c r="G15" s="14">
        <v>3</v>
      </c>
      <c r="H15" s="14">
        <v>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336</v>
      </c>
      <c r="E7" s="11">
        <f t="shared" si="0"/>
        <v>112</v>
      </c>
      <c r="F7" s="11">
        <f t="shared" si="0"/>
        <v>98</v>
      </c>
      <c r="G7" s="11">
        <f t="shared" si="0"/>
        <v>21</v>
      </c>
      <c r="H7" s="11">
        <f t="shared" si="0"/>
        <v>100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 t="shared" si="1"/>
        <v>336</v>
      </c>
      <c r="E9" s="14">
        <v>112</v>
      </c>
      <c r="F9" s="14">
        <v>98</v>
      </c>
      <c r="G9" s="14">
        <v>21</v>
      </c>
      <c r="H9" s="14">
        <v>100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195</v>
      </c>
      <c r="E11" s="11">
        <f t="shared" si="2"/>
        <v>69</v>
      </c>
      <c r="F11" s="11">
        <f t="shared" si="2"/>
        <v>126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195</v>
      </c>
      <c r="E12" s="14">
        <v>69</v>
      </c>
      <c r="F12" s="14">
        <v>126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195</v>
      </c>
      <c r="E15" s="14">
        <v>69</v>
      </c>
      <c r="F15" s="14">
        <v>126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519</v>
      </c>
      <c r="E11" s="11">
        <f t="shared" si="2"/>
        <v>153</v>
      </c>
      <c r="F11" s="11">
        <f t="shared" si="2"/>
        <v>366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519</v>
      </c>
      <c r="E12" s="14">
        <v>153</v>
      </c>
      <c r="F12" s="14">
        <v>366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519</v>
      </c>
      <c r="E15" s="14">
        <v>153</v>
      </c>
      <c r="F15" s="14">
        <v>366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16</v>
      </c>
      <c r="D7" s="11">
        <f t="shared" si="0"/>
        <v>338</v>
      </c>
      <c r="E7" s="11">
        <f t="shared" si="0"/>
        <v>28</v>
      </c>
      <c r="F7" s="11">
        <f t="shared" si="0"/>
        <v>54</v>
      </c>
      <c r="G7" s="11">
        <f t="shared" si="0"/>
        <v>31</v>
      </c>
      <c r="H7" s="11">
        <f t="shared" si="0"/>
        <v>106</v>
      </c>
      <c r="I7" s="11">
        <f t="shared" si="0"/>
        <v>26</v>
      </c>
      <c r="J7" s="11">
        <f t="shared" si="0"/>
        <v>93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16</v>
      </c>
      <c r="D9" s="11">
        <f t="shared" si="1"/>
        <v>338</v>
      </c>
      <c r="E9" s="14">
        <v>28</v>
      </c>
      <c r="F9" s="14">
        <v>54</v>
      </c>
      <c r="G9" s="14">
        <v>31</v>
      </c>
      <c r="H9" s="14">
        <v>106</v>
      </c>
      <c r="I9" s="14">
        <v>26</v>
      </c>
      <c r="J9" s="14">
        <v>93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655</v>
      </c>
      <c r="E11" s="11">
        <f t="shared" si="2"/>
        <v>185</v>
      </c>
      <c r="F11" s="11">
        <f t="shared" si="2"/>
        <v>443</v>
      </c>
      <c r="G11" s="11">
        <f t="shared" si="2"/>
        <v>11</v>
      </c>
      <c r="H11" s="11">
        <f t="shared" si="2"/>
        <v>16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655</v>
      </c>
      <c r="E12" s="14">
        <v>185</v>
      </c>
      <c r="F12" s="14">
        <v>443</v>
      </c>
      <c r="G12" s="14">
        <v>11</v>
      </c>
      <c r="H12" s="14">
        <v>16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655</v>
      </c>
      <c r="E15" s="14">
        <v>185</v>
      </c>
      <c r="F15" s="14">
        <v>443</v>
      </c>
      <c r="G15" s="14">
        <v>11</v>
      </c>
      <c r="H15" s="14">
        <v>16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60</v>
      </c>
      <c r="E7" s="11">
        <f t="shared" si="0"/>
        <v>2</v>
      </c>
      <c r="F7" s="11">
        <f t="shared" si="0"/>
        <v>7</v>
      </c>
      <c r="G7" s="11">
        <f t="shared" si="0"/>
        <v>11</v>
      </c>
      <c r="H7" s="11">
        <f t="shared" si="0"/>
        <v>16</v>
      </c>
      <c r="I7" s="11">
        <f t="shared" si="0"/>
        <v>1</v>
      </c>
      <c r="J7" s="11">
        <f t="shared" si="0"/>
        <v>23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60</v>
      </c>
      <c r="E9" s="14">
        <v>2</v>
      </c>
      <c r="F9" s="14">
        <v>7</v>
      </c>
      <c r="G9" s="14">
        <v>11</v>
      </c>
      <c r="H9" s="14">
        <v>16</v>
      </c>
      <c r="I9" s="14">
        <v>1</v>
      </c>
      <c r="J9" s="14">
        <v>23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94</v>
      </c>
      <c r="E11" s="11">
        <f t="shared" si="2"/>
        <v>10</v>
      </c>
      <c r="F11" s="11">
        <f t="shared" si="2"/>
        <v>84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94</v>
      </c>
      <c r="E13" s="14">
        <v>10</v>
      </c>
      <c r="F13" s="14">
        <v>84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94</v>
      </c>
      <c r="E15" s="14">
        <v>10</v>
      </c>
      <c r="F15" s="14">
        <v>84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43</v>
      </c>
      <c r="E7" s="11">
        <f t="shared" si="0"/>
        <v>14</v>
      </c>
      <c r="F7" s="11">
        <f t="shared" si="0"/>
        <v>16</v>
      </c>
      <c r="G7" s="11">
        <f t="shared" si="0"/>
        <v>5</v>
      </c>
      <c r="H7" s="11">
        <f t="shared" si="0"/>
        <v>8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43</v>
      </c>
      <c r="E9" s="14">
        <v>14</v>
      </c>
      <c r="F9" s="14">
        <v>16</v>
      </c>
      <c r="G9" s="14">
        <v>5</v>
      </c>
      <c r="H9" s="14">
        <v>8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666</v>
      </c>
      <c r="E7" s="11">
        <f t="shared" si="0"/>
        <v>119</v>
      </c>
      <c r="F7" s="11">
        <f t="shared" si="0"/>
        <v>382</v>
      </c>
      <c r="G7" s="11">
        <f t="shared" si="0"/>
        <v>20</v>
      </c>
      <c r="H7" s="11">
        <f t="shared" si="0"/>
        <v>75</v>
      </c>
      <c r="I7" s="11">
        <f t="shared" si="0"/>
        <v>35</v>
      </c>
      <c r="J7" s="11">
        <f t="shared" si="0"/>
        <v>35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345</v>
      </c>
      <c r="E8" s="14">
        <v>37</v>
      </c>
      <c r="F8" s="14">
        <v>283</v>
      </c>
      <c r="G8" s="14"/>
      <c r="H8" s="14">
        <v>25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321</v>
      </c>
      <c r="E9" s="14">
        <v>82</v>
      </c>
      <c r="F9" s="14">
        <v>99</v>
      </c>
      <c r="G9" s="14">
        <v>20</v>
      </c>
      <c r="H9" s="14">
        <v>50</v>
      </c>
      <c r="I9" s="14">
        <v>35</v>
      </c>
      <c r="J9" s="14">
        <v>35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3</v>
      </c>
      <c r="E9" s="14"/>
      <c r="F9" s="14"/>
      <c r="G9" s="14"/>
      <c r="H9" s="14">
        <v>2</v>
      </c>
      <c r="I9" s="14"/>
      <c r="J9" s="14">
        <v>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60</v>
      </c>
      <c r="E7" s="11">
        <f t="shared" si="0"/>
        <v>0</v>
      </c>
      <c r="F7" s="11">
        <f t="shared" si="0"/>
        <v>25</v>
      </c>
      <c r="G7" s="11">
        <f t="shared" si="0"/>
        <v>0</v>
      </c>
      <c r="H7" s="11">
        <f t="shared" si="0"/>
        <v>25</v>
      </c>
      <c r="I7" s="11">
        <f t="shared" si="0"/>
        <v>0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60</v>
      </c>
      <c r="E9" s="14"/>
      <c r="F9" s="14">
        <v>25</v>
      </c>
      <c r="G9" s="14"/>
      <c r="H9" s="14">
        <v>25</v>
      </c>
      <c r="I9" s="14"/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38</v>
      </c>
      <c r="E7" s="11">
        <f t="shared" si="0"/>
        <v>12</v>
      </c>
      <c r="F7" s="11">
        <f t="shared" si="0"/>
        <v>20</v>
      </c>
      <c r="G7" s="11">
        <f t="shared" si="0"/>
        <v>2</v>
      </c>
      <c r="H7" s="11">
        <f t="shared" si="0"/>
        <v>2</v>
      </c>
      <c r="I7" s="11">
        <f t="shared" si="0"/>
        <v>0</v>
      </c>
      <c r="J7" s="11">
        <f t="shared" si="0"/>
        <v>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25</v>
      </c>
      <c r="E8" s="14">
        <v>10</v>
      </c>
      <c r="F8" s="14">
        <v>15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13</v>
      </c>
      <c r="E9" s="14">
        <v>2</v>
      </c>
      <c r="F9" s="14">
        <v>5</v>
      </c>
      <c r="G9" s="14">
        <v>2</v>
      </c>
      <c r="H9" s="14">
        <v>2</v>
      </c>
      <c r="I9" s="14"/>
      <c r="J9" s="14">
        <v>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10</v>
      </c>
      <c r="E7" s="11">
        <f t="shared" si="0"/>
        <v>0</v>
      </c>
      <c r="F7" s="11">
        <f t="shared" si="0"/>
        <v>5</v>
      </c>
      <c r="G7" s="11">
        <f t="shared" si="0"/>
        <v>0</v>
      </c>
      <c r="H7" s="11">
        <f t="shared" si="0"/>
        <v>4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10</v>
      </c>
      <c r="E9" s="14"/>
      <c r="F9" s="14">
        <v>5</v>
      </c>
      <c r="G9" s="14"/>
      <c r="H9" s="14">
        <v>4</v>
      </c>
      <c r="I9" s="14"/>
      <c r="J9" s="14">
        <v>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85</v>
      </c>
      <c r="E7" s="11">
        <f t="shared" si="0"/>
        <v>8</v>
      </c>
      <c r="F7" s="11">
        <f t="shared" si="0"/>
        <v>14</v>
      </c>
      <c r="G7" s="11">
        <f t="shared" si="0"/>
        <v>5</v>
      </c>
      <c r="H7" s="11">
        <f t="shared" si="0"/>
        <v>43</v>
      </c>
      <c r="I7" s="11">
        <f t="shared" si="0"/>
        <v>3</v>
      </c>
      <c r="J7" s="11">
        <f t="shared" si="0"/>
        <v>12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85</v>
      </c>
      <c r="E9" s="14">
        <v>8</v>
      </c>
      <c r="F9" s="14">
        <v>14</v>
      </c>
      <c r="G9" s="14">
        <v>5</v>
      </c>
      <c r="H9" s="14">
        <v>43</v>
      </c>
      <c r="I9" s="14">
        <v>3</v>
      </c>
      <c r="J9" s="14">
        <v>12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68</v>
      </c>
      <c r="E11" s="11">
        <f t="shared" si="1"/>
        <v>0</v>
      </c>
      <c r="F11" s="11">
        <f t="shared" si="1"/>
        <v>68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E13+F13+G13+H13</f>
        <v>68</v>
      </c>
      <c r="E13" s="14"/>
      <c r="F13" s="14">
        <v>68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E14+F14+G14+H14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>
        <f>E15+F15+G15+H15</f>
        <v>68</v>
      </c>
      <c r="E15" s="14"/>
      <c r="F15" s="14">
        <v>68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E16+F16+G16+H16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17</v>
      </c>
      <c r="D7" s="11">
        <f t="shared" si="0"/>
        <v>811</v>
      </c>
      <c r="E7" s="11">
        <f t="shared" si="0"/>
        <v>25</v>
      </c>
      <c r="F7" s="11">
        <f t="shared" si="0"/>
        <v>185</v>
      </c>
      <c r="G7" s="11">
        <f t="shared" si="0"/>
        <v>34</v>
      </c>
      <c r="H7" s="11">
        <f t="shared" si="0"/>
        <v>458</v>
      </c>
      <c r="I7" s="11">
        <f t="shared" si="0"/>
        <v>24</v>
      </c>
      <c r="J7" s="11">
        <f t="shared" si="0"/>
        <v>85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811</v>
      </c>
      <c r="E9" s="14">
        <v>25</v>
      </c>
      <c r="F9" s="14">
        <v>185</v>
      </c>
      <c r="G9" s="14">
        <v>34</v>
      </c>
      <c r="H9" s="14">
        <v>458</v>
      </c>
      <c r="I9" s="14">
        <v>24</v>
      </c>
      <c r="J9" s="14">
        <v>85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513</v>
      </c>
      <c r="E11" s="11">
        <f t="shared" si="2"/>
        <v>92</v>
      </c>
      <c r="F11" s="11">
        <f t="shared" si="2"/>
        <v>421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262</v>
      </c>
      <c r="E12" s="14">
        <v>32</v>
      </c>
      <c r="F12" s="14">
        <v>230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251</v>
      </c>
      <c r="E13" s="14">
        <v>60</v>
      </c>
      <c r="F13" s="14">
        <v>191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2</v>
      </c>
      <c r="D15" s="11">
        <f t="shared" si="1"/>
        <v>513</v>
      </c>
      <c r="E15" s="14">
        <v>92</v>
      </c>
      <c r="F15" s="14">
        <v>421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9</v>
      </c>
      <c r="D7" s="11">
        <f t="shared" si="0"/>
        <v>484</v>
      </c>
      <c r="E7" s="11">
        <f t="shared" si="0"/>
        <v>94</v>
      </c>
      <c r="F7" s="11">
        <f t="shared" si="0"/>
        <v>232</v>
      </c>
      <c r="G7" s="11">
        <f t="shared" si="0"/>
        <v>15</v>
      </c>
      <c r="H7" s="11">
        <f t="shared" si="0"/>
        <v>51</v>
      </c>
      <c r="I7" s="11">
        <f t="shared" si="0"/>
        <v>15</v>
      </c>
      <c r="J7" s="11">
        <f t="shared" si="0"/>
        <v>77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206</v>
      </c>
      <c r="E8" s="14">
        <v>68</v>
      </c>
      <c r="F8" s="14">
        <v>73</v>
      </c>
      <c r="G8" s="14">
        <v>12</v>
      </c>
      <c r="H8" s="14">
        <v>15</v>
      </c>
      <c r="I8" s="14">
        <v>15</v>
      </c>
      <c r="J8" s="14">
        <v>23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>E9+F9+G9+H9+I9+J9</f>
        <v>278</v>
      </c>
      <c r="E9" s="14">
        <v>26</v>
      </c>
      <c r="F9" s="14">
        <v>159</v>
      </c>
      <c r="G9" s="14">
        <v>3</v>
      </c>
      <c r="H9" s="14">
        <v>36</v>
      </c>
      <c r="I9" s="14"/>
      <c r="J9" s="14">
        <v>54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1962</v>
      </c>
      <c r="E7" s="11">
        <f t="shared" si="0"/>
        <v>311</v>
      </c>
      <c r="F7" s="11">
        <f t="shared" si="0"/>
        <v>554</v>
      </c>
      <c r="G7" s="11">
        <f t="shared" si="0"/>
        <v>223</v>
      </c>
      <c r="H7" s="11">
        <f t="shared" si="0"/>
        <v>402</v>
      </c>
      <c r="I7" s="11">
        <f t="shared" si="0"/>
        <v>205</v>
      </c>
      <c r="J7" s="11">
        <f t="shared" si="0"/>
        <v>267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6</v>
      </c>
      <c r="D8" s="11">
        <f>E8+F8+G8+H8+I8+J8</f>
        <v>1962</v>
      </c>
      <c r="E8" s="14">
        <v>311</v>
      </c>
      <c r="F8" s="14">
        <v>554</v>
      </c>
      <c r="G8" s="14">
        <v>223</v>
      </c>
      <c r="H8" s="14">
        <v>402</v>
      </c>
      <c r="I8" s="14">
        <v>205</v>
      </c>
      <c r="J8" s="14">
        <v>267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</v>
      </c>
      <c r="E8" s="14"/>
      <c r="F8" s="14"/>
      <c r="G8" s="14"/>
      <c r="H8" s="14"/>
      <c r="I8" s="14"/>
      <c r="J8" s="14">
        <v>1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2</v>
      </c>
      <c r="E9" s="14"/>
      <c r="F9" s="14"/>
      <c r="G9" s="14"/>
      <c r="H9" s="14"/>
      <c r="I9" s="14"/>
      <c r="J9" s="14">
        <v>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198</v>
      </c>
      <c r="E7" s="11">
        <f t="shared" si="0"/>
        <v>24</v>
      </c>
      <c r="F7" s="11">
        <f t="shared" si="0"/>
        <v>61</v>
      </c>
      <c r="G7" s="11">
        <f t="shared" si="0"/>
        <v>20</v>
      </c>
      <c r="H7" s="11">
        <f t="shared" si="0"/>
        <v>56</v>
      </c>
      <c r="I7" s="11">
        <f t="shared" si="0"/>
        <v>9</v>
      </c>
      <c r="J7" s="11">
        <f t="shared" si="0"/>
        <v>28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>E9+F9+G9+H9+I9+J9</f>
        <v>198</v>
      </c>
      <c r="E9" s="14">
        <v>24</v>
      </c>
      <c r="F9" s="14">
        <v>61</v>
      </c>
      <c r="G9" s="14">
        <v>20</v>
      </c>
      <c r="H9" s="14">
        <v>56</v>
      </c>
      <c r="I9" s="14">
        <v>9</v>
      </c>
      <c r="J9" s="14">
        <v>28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310</v>
      </c>
      <c r="E11" s="11">
        <f t="shared" si="2"/>
        <v>120</v>
      </c>
      <c r="F11" s="11">
        <f t="shared" si="2"/>
        <v>190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310</v>
      </c>
      <c r="E12" s="14">
        <v>120</v>
      </c>
      <c r="F12" s="14">
        <v>190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310</v>
      </c>
      <c r="E15" s="14">
        <v>120</v>
      </c>
      <c r="F15" s="14">
        <v>190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66</v>
      </c>
      <c r="E7" s="11">
        <f t="shared" si="0"/>
        <v>9</v>
      </c>
      <c r="F7" s="11">
        <f t="shared" si="0"/>
        <v>21</v>
      </c>
      <c r="G7" s="11">
        <f t="shared" si="0"/>
        <v>11</v>
      </c>
      <c r="H7" s="11">
        <f t="shared" si="0"/>
        <v>15</v>
      </c>
      <c r="I7" s="11">
        <f t="shared" si="0"/>
        <v>4</v>
      </c>
      <c r="J7" s="11">
        <f t="shared" si="0"/>
        <v>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>E9+F9+G9+H9+I9+J9</f>
        <v>66</v>
      </c>
      <c r="E9" s="14">
        <v>9</v>
      </c>
      <c r="F9" s="14">
        <v>21</v>
      </c>
      <c r="G9" s="14">
        <v>11</v>
      </c>
      <c r="H9" s="14">
        <v>15</v>
      </c>
      <c r="I9" s="14">
        <v>4</v>
      </c>
      <c r="J9" s="14">
        <v>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8</v>
      </c>
      <c r="J7" s="11">
        <f t="shared" si="0"/>
        <v>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</v>
      </c>
      <c r="E8" s="14"/>
      <c r="F8" s="14"/>
      <c r="G8" s="14"/>
      <c r="H8" s="14"/>
      <c r="I8" s="14"/>
      <c r="J8" s="14">
        <v>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13</v>
      </c>
      <c r="E9" s="14"/>
      <c r="F9" s="14"/>
      <c r="G9" s="14"/>
      <c r="H9" s="14"/>
      <c r="I9" s="14">
        <v>8</v>
      </c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15</v>
      </c>
      <c r="E11" s="11">
        <f t="shared" si="2"/>
        <v>1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3</v>
      </c>
      <c r="J11" s="11">
        <f t="shared" si="2"/>
        <v>11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3</v>
      </c>
      <c r="E12" s="14">
        <v>1</v>
      </c>
      <c r="F12" s="14"/>
      <c r="G12" s="14"/>
      <c r="H12" s="14"/>
      <c r="I12" s="14">
        <v>1</v>
      </c>
      <c r="J12" s="14">
        <v>1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3</v>
      </c>
      <c r="D13" s="11">
        <f t="shared" si="1"/>
        <v>12</v>
      </c>
      <c r="E13" s="14"/>
      <c r="F13" s="14"/>
      <c r="G13" s="14"/>
      <c r="H13" s="14"/>
      <c r="I13" s="14">
        <v>2</v>
      </c>
      <c r="J13" s="14">
        <v>10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3</v>
      </c>
      <c r="D16" s="11">
        <f t="shared" si="1"/>
        <v>12</v>
      </c>
      <c r="E16" s="14"/>
      <c r="F16" s="14"/>
      <c r="G16" s="14"/>
      <c r="H16" s="14"/>
      <c r="I16" s="14">
        <v>2</v>
      </c>
      <c r="J16" s="14">
        <v>10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>E8+F8+G8+H8+I8+J8</f>
        <v>2</v>
      </c>
      <c r="E8" s="14"/>
      <c r="F8" s="14"/>
      <c r="G8" s="14"/>
      <c r="H8" s="14">
        <v>2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340</v>
      </c>
      <c r="E7" s="11">
        <f t="shared" si="0"/>
        <v>49</v>
      </c>
      <c r="F7" s="11">
        <f t="shared" si="0"/>
        <v>132</v>
      </c>
      <c r="G7" s="11">
        <f t="shared" si="0"/>
        <v>21</v>
      </c>
      <c r="H7" s="11">
        <f t="shared" si="0"/>
        <v>67</v>
      </c>
      <c r="I7" s="11">
        <f t="shared" si="0"/>
        <v>19</v>
      </c>
      <c r="J7" s="11">
        <f t="shared" si="0"/>
        <v>52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340</v>
      </c>
      <c r="E9" s="14">
        <v>49</v>
      </c>
      <c r="F9" s="14">
        <v>132</v>
      </c>
      <c r="G9" s="14">
        <v>21</v>
      </c>
      <c r="H9" s="14">
        <v>67</v>
      </c>
      <c r="I9" s="14">
        <v>19</v>
      </c>
      <c r="J9" s="14">
        <v>52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262</v>
      </c>
      <c r="E11" s="11">
        <f t="shared" si="2"/>
        <v>45</v>
      </c>
      <c r="F11" s="11">
        <f t="shared" si="2"/>
        <v>217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262</v>
      </c>
      <c r="E12" s="14">
        <v>45</v>
      </c>
      <c r="F12" s="14">
        <v>217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262</v>
      </c>
      <c r="E15" s="14">
        <v>45</v>
      </c>
      <c r="F15" s="14">
        <v>217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120</v>
      </c>
      <c r="E7" s="11">
        <f t="shared" si="0"/>
        <v>15</v>
      </c>
      <c r="F7" s="11">
        <f t="shared" si="0"/>
        <v>35</v>
      </c>
      <c r="G7" s="11">
        <f t="shared" si="0"/>
        <v>10</v>
      </c>
      <c r="H7" s="11">
        <f t="shared" si="0"/>
        <v>25</v>
      </c>
      <c r="I7" s="11">
        <f t="shared" si="0"/>
        <v>10</v>
      </c>
      <c r="J7" s="11">
        <f t="shared" si="0"/>
        <v>25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10</v>
      </c>
      <c r="E8" s="14"/>
      <c r="F8" s="14">
        <v>10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110</v>
      </c>
      <c r="E9" s="14">
        <v>15</v>
      </c>
      <c r="F9" s="14">
        <v>25</v>
      </c>
      <c r="G9" s="14">
        <v>10</v>
      </c>
      <c r="H9" s="14">
        <v>25</v>
      </c>
      <c r="I9" s="14">
        <v>10</v>
      </c>
      <c r="J9" s="14">
        <v>25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100</v>
      </c>
      <c r="E11" s="11">
        <f t="shared" si="2"/>
        <v>15</v>
      </c>
      <c r="F11" s="11">
        <f t="shared" si="2"/>
        <v>25</v>
      </c>
      <c r="G11" s="11">
        <f t="shared" si="2"/>
        <v>10</v>
      </c>
      <c r="H11" s="11">
        <f t="shared" si="2"/>
        <v>15</v>
      </c>
      <c r="I11" s="11">
        <f t="shared" si="2"/>
        <v>10</v>
      </c>
      <c r="J11" s="11">
        <f t="shared" si="2"/>
        <v>25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>
        <f t="shared" si="1"/>
        <v>70</v>
      </c>
      <c r="E12" s="14">
        <v>10</v>
      </c>
      <c r="F12" s="14">
        <v>10</v>
      </c>
      <c r="G12" s="14">
        <v>10</v>
      </c>
      <c r="H12" s="14">
        <v>15</v>
      </c>
      <c r="I12" s="14">
        <v>5</v>
      </c>
      <c r="J12" s="14">
        <v>20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 t="shared" si="1"/>
        <v>30</v>
      </c>
      <c r="E13" s="14">
        <v>5</v>
      </c>
      <c r="F13" s="14">
        <v>15</v>
      </c>
      <c r="G13" s="14"/>
      <c r="H13" s="14"/>
      <c r="I13" s="14">
        <v>5</v>
      </c>
      <c r="J13" s="14">
        <v>5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>
        <f t="shared" si="1"/>
        <v>100</v>
      </c>
      <c r="E15" s="14">
        <v>15</v>
      </c>
      <c r="F15" s="14">
        <v>25</v>
      </c>
      <c r="G15" s="14">
        <v>10</v>
      </c>
      <c r="H15" s="14">
        <v>15</v>
      </c>
      <c r="I15" s="14">
        <v>10</v>
      </c>
      <c r="J15" s="14">
        <v>25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17</v>
      </c>
      <c r="D7" s="11">
        <f t="shared" si="0"/>
        <v>851</v>
      </c>
      <c r="E7" s="11">
        <f t="shared" si="0"/>
        <v>32</v>
      </c>
      <c r="F7" s="11">
        <f t="shared" si="0"/>
        <v>84</v>
      </c>
      <c r="G7" s="11">
        <f t="shared" si="0"/>
        <v>128</v>
      </c>
      <c r="H7" s="11">
        <f t="shared" si="0"/>
        <v>270</v>
      </c>
      <c r="I7" s="11">
        <f t="shared" si="0"/>
        <v>82</v>
      </c>
      <c r="J7" s="11">
        <f t="shared" si="0"/>
        <v>255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851</v>
      </c>
      <c r="E9" s="14">
        <v>32</v>
      </c>
      <c r="F9" s="14">
        <v>84</v>
      </c>
      <c r="G9" s="14">
        <v>128</v>
      </c>
      <c r="H9" s="14">
        <v>270</v>
      </c>
      <c r="I9" s="14">
        <v>82</v>
      </c>
      <c r="J9" s="14">
        <v>255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279</v>
      </c>
      <c r="E11" s="11">
        <f t="shared" si="2"/>
        <v>74</v>
      </c>
      <c r="F11" s="11">
        <f t="shared" si="2"/>
        <v>201</v>
      </c>
      <c r="G11" s="11">
        <f t="shared" si="2"/>
        <v>0</v>
      </c>
      <c r="H11" s="11">
        <f t="shared" si="2"/>
        <v>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279</v>
      </c>
      <c r="E12" s="14">
        <v>74</v>
      </c>
      <c r="F12" s="14">
        <v>201</v>
      </c>
      <c r="G12" s="14"/>
      <c r="H12" s="14">
        <v>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279</v>
      </c>
      <c r="E15" s="14">
        <v>74</v>
      </c>
      <c r="F15" s="14">
        <v>201</v>
      </c>
      <c r="G15" s="14"/>
      <c r="H15" s="14">
        <v>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431</v>
      </c>
      <c r="E7" s="11">
        <f t="shared" si="0"/>
        <v>79</v>
      </c>
      <c r="F7" s="11">
        <f t="shared" si="0"/>
        <v>137</v>
      </c>
      <c r="G7" s="11">
        <f t="shared" si="0"/>
        <v>64</v>
      </c>
      <c r="H7" s="11">
        <f t="shared" si="0"/>
        <v>79</v>
      </c>
      <c r="I7" s="11">
        <f t="shared" si="0"/>
        <v>22</v>
      </c>
      <c r="J7" s="11">
        <f t="shared" si="0"/>
        <v>50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260</v>
      </c>
      <c r="E8" s="14">
        <v>74</v>
      </c>
      <c r="F8" s="14">
        <v>120</v>
      </c>
      <c r="G8" s="14">
        <v>16</v>
      </c>
      <c r="H8" s="14">
        <v>35</v>
      </c>
      <c r="I8" s="14">
        <v>5</v>
      </c>
      <c r="J8" s="14">
        <v>10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171</v>
      </c>
      <c r="E9" s="14">
        <v>5</v>
      </c>
      <c r="F9" s="14">
        <v>17</v>
      </c>
      <c r="G9" s="14">
        <v>48</v>
      </c>
      <c r="H9" s="14">
        <v>44</v>
      </c>
      <c r="I9" s="14">
        <v>17</v>
      </c>
      <c r="J9" s="14">
        <v>40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260</v>
      </c>
      <c r="E11" s="11">
        <f t="shared" si="2"/>
        <v>74</v>
      </c>
      <c r="F11" s="11">
        <f t="shared" si="2"/>
        <v>120</v>
      </c>
      <c r="G11" s="11">
        <f t="shared" si="2"/>
        <v>16</v>
      </c>
      <c r="H11" s="11">
        <f t="shared" si="2"/>
        <v>35</v>
      </c>
      <c r="I11" s="11">
        <f t="shared" si="2"/>
        <v>5</v>
      </c>
      <c r="J11" s="11">
        <f t="shared" si="2"/>
        <v>10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260</v>
      </c>
      <c r="E12" s="14">
        <v>74</v>
      </c>
      <c r="F12" s="14">
        <v>120</v>
      </c>
      <c r="G12" s="14">
        <v>16</v>
      </c>
      <c r="H12" s="14">
        <v>35</v>
      </c>
      <c r="I12" s="14">
        <v>5</v>
      </c>
      <c r="J12" s="14">
        <v>10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260</v>
      </c>
      <c r="E15" s="14">
        <v>74</v>
      </c>
      <c r="F15" s="14">
        <v>120</v>
      </c>
      <c r="G15" s="14">
        <v>16</v>
      </c>
      <c r="H15" s="14">
        <v>35</v>
      </c>
      <c r="I15" s="14">
        <v>5</v>
      </c>
      <c r="J15" s="14">
        <v>10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102</v>
      </c>
      <c r="E7" s="11">
        <f t="shared" si="0"/>
        <v>10</v>
      </c>
      <c r="F7" s="11">
        <f t="shared" si="0"/>
        <v>20</v>
      </c>
      <c r="G7" s="11">
        <f t="shared" si="0"/>
        <v>15</v>
      </c>
      <c r="H7" s="11">
        <f t="shared" si="0"/>
        <v>30</v>
      </c>
      <c r="I7" s="11">
        <f t="shared" si="0"/>
        <v>12</v>
      </c>
      <c r="J7" s="11">
        <f t="shared" si="0"/>
        <v>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5">E8+F8+G8+H8+I8+J8</f>
        <v>102</v>
      </c>
      <c r="E8" s="14">
        <v>10</v>
      </c>
      <c r="F8" s="14">
        <v>20</v>
      </c>
      <c r="G8" s="14">
        <v>15</v>
      </c>
      <c r="H8" s="14">
        <v>30</v>
      </c>
      <c r="I8" s="14">
        <v>12</v>
      </c>
      <c r="J8" s="14">
        <v>15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32</v>
      </c>
      <c r="E11" s="11">
        <f t="shared" si="2"/>
        <v>14</v>
      </c>
      <c r="F11" s="11">
        <f t="shared" si="2"/>
        <v>18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32</v>
      </c>
      <c r="E12" s="14">
        <v>14</v>
      </c>
      <c r="F12" s="14">
        <v>18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32</v>
      </c>
      <c r="E15" s="14">
        <v>14</v>
      </c>
      <c r="F15" s="14">
        <v>18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176</v>
      </c>
      <c r="E7" s="11">
        <f t="shared" si="0"/>
        <v>21</v>
      </c>
      <c r="F7" s="11">
        <f t="shared" si="0"/>
        <v>35</v>
      </c>
      <c r="G7" s="11">
        <f t="shared" si="0"/>
        <v>17</v>
      </c>
      <c r="H7" s="11">
        <f t="shared" si="0"/>
        <v>30</v>
      </c>
      <c r="I7" s="11">
        <f t="shared" si="0"/>
        <v>0</v>
      </c>
      <c r="J7" s="11">
        <f t="shared" si="0"/>
        <v>73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5</v>
      </c>
      <c r="D8" s="11">
        <f aca="true" t="shared" si="1" ref="D8:D16">E8+F8+G8+H8+I8+J8</f>
        <v>176</v>
      </c>
      <c r="E8" s="14">
        <v>21</v>
      </c>
      <c r="F8" s="14">
        <v>35</v>
      </c>
      <c r="G8" s="14">
        <v>17</v>
      </c>
      <c r="H8" s="14">
        <v>30</v>
      </c>
      <c r="I8" s="14"/>
      <c r="J8" s="14">
        <v>73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124</v>
      </c>
      <c r="E11" s="11">
        <f t="shared" si="2"/>
        <v>12</v>
      </c>
      <c r="F11" s="11">
        <f t="shared" si="2"/>
        <v>67</v>
      </c>
      <c r="G11" s="11">
        <f t="shared" si="2"/>
        <v>5</v>
      </c>
      <c r="H11" s="11">
        <f t="shared" si="2"/>
        <v>17</v>
      </c>
      <c r="I11" s="11">
        <f t="shared" si="2"/>
        <v>0</v>
      </c>
      <c r="J11" s="11">
        <f t="shared" si="2"/>
        <v>23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124</v>
      </c>
      <c r="E12" s="14">
        <v>12</v>
      </c>
      <c r="F12" s="14">
        <v>67</v>
      </c>
      <c r="G12" s="14">
        <v>5</v>
      </c>
      <c r="H12" s="14">
        <v>17</v>
      </c>
      <c r="I12" s="14"/>
      <c r="J12" s="14">
        <v>23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69</v>
      </c>
      <c r="E15" s="14">
        <v>12</v>
      </c>
      <c r="F15" s="14">
        <v>57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1</v>
      </c>
      <c r="D16" s="11">
        <f t="shared" si="1"/>
        <v>55</v>
      </c>
      <c r="E16" s="14"/>
      <c r="F16" s="14">
        <v>10</v>
      </c>
      <c r="G16" s="14">
        <v>5</v>
      </c>
      <c r="H16" s="14">
        <v>17</v>
      </c>
      <c r="I16" s="14"/>
      <c r="J16" s="14">
        <v>23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212</v>
      </c>
      <c r="E7" s="11">
        <f t="shared" si="0"/>
        <v>62</v>
      </c>
      <c r="F7" s="11">
        <f t="shared" si="0"/>
        <v>144</v>
      </c>
      <c r="G7" s="11">
        <f t="shared" si="0"/>
        <v>4</v>
      </c>
      <c r="H7" s="11">
        <f t="shared" si="0"/>
        <v>2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188</v>
      </c>
      <c r="E8" s="14">
        <v>38</v>
      </c>
      <c r="F8" s="14">
        <v>144</v>
      </c>
      <c r="G8" s="14">
        <v>4</v>
      </c>
      <c r="H8" s="14">
        <v>2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24</v>
      </c>
      <c r="E9" s="14">
        <v>24</v>
      </c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188</v>
      </c>
      <c r="E11" s="11">
        <f t="shared" si="2"/>
        <v>38</v>
      </c>
      <c r="F11" s="11">
        <f t="shared" si="2"/>
        <v>144</v>
      </c>
      <c r="G11" s="11">
        <f t="shared" si="2"/>
        <v>4</v>
      </c>
      <c r="H11" s="11">
        <f t="shared" si="2"/>
        <v>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188</v>
      </c>
      <c r="E12" s="14">
        <v>38</v>
      </c>
      <c r="F12" s="14">
        <v>144</v>
      </c>
      <c r="G12" s="14">
        <v>4</v>
      </c>
      <c r="H12" s="14">
        <v>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188</v>
      </c>
      <c r="E15" s="14">
        <v>38</v>
      </c>
      <c r="F15" s="14">
        <v>144</v>
      </c>
      <c r="G15" s="14">
        <v>4</v>
      </c>
      <c r="H15" s="14">
        <v>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9</v>
      </c>
      <c r="D7" s="11">
        <f t="shared" si="0"/>
        <v>195</v>
      </c>
      <c r="E7" s="11">
        <f t="shared" si="0"/>
        <v>1</v>
      </c>
      <c r="F7" s="11">
        <f t="shared" si="0"/>
        <v>19</v>
      </c>
      <c r="G7" s="11">
        <f t="shared" si="0"/>
        <v>6</v>
      </c>
      <c r="H7" s="11">
        <f t="shared" si="0"/>
        <v>88</v>
      </c>
      <c r="I7" s="11">
        <f t="shared" si="0"/>
        <v>9</v>
      </c>
      <c r="J7" s="11">
        <f t="shared" si="0"/>
        <v>72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4</v>
      </c>
      <c r="E8" s="14"/>
      <c r="F8" s="14"/>
      <c r="G8" s="14"/>
      <c r="H8" s="14"/>
      <c r="I8" s="14">
        <v>1</v>
      </c>
      <c r="J8" s="14">
        <v>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 t="shared" si="1"/>
        <v>191</v>
      </c>
      <c r="E9" s="14">
        <v>1</v>
      </c>
      <c r="F9" s="14">
        <v>19</v>
      </c>
      <c r="G9" s="14">
        <v>6</v>
      </c>
      <c r="H9" s="14">
        <v>88</v>
      </c>
      <c r="I9" s="14">
        <v>8</v>
      </c>
      <c r="J9" s="14">
        <v>69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14</v>
      </c>
      <c r="D7" s="11">
        <f t="shared" si="0"/>
        <v>759</v>
      </c>
      <c r="E7" s="11">
        <f t="shared" si="0"/>
        <v>172</v>
      </c>
      <c r="F7" s="11">
        <f t="shared" si="0"/>
        <v>426</v>
      </c>
      <c r="G7" s="11">
        <f t="shared" si="0"/>
        <v>28</v>
      </c>
      <c r="H7" s="11">
        <f t="shared" si="0"/>
        <v>81</v>
      </c>
      <c r="I7" s="11">
        <f t="shared" si="0"/>
        <v>12</v>
      </c>
      <c r="J7" s="11">
        <f t="shared" si="0"/>
        <v>40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184</v>
      </c>
      <c r="E8" s="14">
        <v>85</v>
      </c>
      <c r="F8" s="14">
        <v>90</v>
      </c>
      <c r="G8" s="14"/>
      <c r="H8" s="14">
        <v>9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13</v>
      </c>
      <c r="D9" s="11">
        <f t="shared" si="1"/>
        <v>575</v>
      </c>
      <c r="E9" s="14">
        <v>87</v>
      </c>
      <c r="F9" s="14">
        <v>336</v>
      </c>
      <c r="G9" s="14">
        <v>28</v>
      </c>
      <c r="H9" s="14">
        <v>72</v>
      </c>
      <c r="I9" s="14">
        <v>12</v>
      </c>
      <c r="J9" s="14">
        <v>40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184</v>
      </c>
      <c r="E11" s="11">
        <f t="shared" si="2"/>
        <v>85</v>
      </c>
      <c r="F11" s="11">
        <f t="shared" si="2"/>
        <v>90</v>
      </c>
      <c r="G11" s="11">
        <f t="shared" si="2"/>
        <v>0</v>
      </c>
      <c r="H11" s="11">
        <f t="shared" si="2"/>
        <v>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184</v>
      </c>
      <c r="E12" s="14">
        <v>85</v>
      </c>
      <c r="F12" s="14">
        <v>90</v>
      </c>
      <c r="G12" s="14"/>
      <c r="H12" s="14">
        <v>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184</v>
      </c>
      <c r="E15" s="14">
        <v>85</v>
      </c>
      <c r="F15" s="14">
        <v>90</v>
      </c>
      <c r="G15" s="14"/>
      <c r="H15" s="14">
        <v>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19</v>
      </c>
      <c r="D7" s="11">
        <f t="shared" si="0"/>
        <v>778</v>
      </c>
      <c r="E7" s="11">
        <f t="shared" si="0"/>
        <v>88</v>
      </c>
      <c r="F7" s="11">
        <f t="shared" si="0"/>
        <v>157</v>
      </c>
      <c r="G7" s="11">
        <f t="shared" si="0"/>
        <v>171</v>
      </c>
      <c r="H7" s="11">
        <f t="shared" si="0"/>
        <v>248</v>
      </c>
      <c r="I7" s="11">
        <f t="shared" si="0"/>
        <v>41</v>
      </c>
      <c r="J7" s="11">
        <f t="shared" si="0"/>
        <v>73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19</v>
      </c>
      <c r="D9" s="11">
        <f t="shared" si="1"/>
        <v>778</v>
      </c>
      <c r="E9" s="14">
        <v>88</v>
      </c>
      <c r="F9" s="14">
        <v>157</v>
      </c>
      <c r="G9" s="14">
        <v>171</v>
      </c>
      <c r="H9" s="14">
        <v>248</v>
      </c>
      <c r="I9" s="14">
        <v>41</v>
      </c>
      <c r="J9" s="14">
        <v>73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333</v>
      </c>
      <c r="E11" s="11">
        <f t="shared" si="2"/>
        <v>92</v>
      </c>
      <c r="F11" s="11">
        <f t="shared" si="2"/>
        <v>241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333</v>
      </c>
      <c r="E12" s="14">
        <v>92</v>
      </c>
      <c r="F12" s="14">
        <v>241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333</v>
      </c>
      <c r="E15" s="14">
        <v>92</v>
      </c>
      <c r="F15" s="14">
        <v>241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195</v>
      </c>
      <c r="E7" s="11">
        <f t="shared" si="0"/>
        <v>40</v>
      </c>
      <c r="F7" s="11">
        <f t="shared" si="0"/>
        <v>90</v>
      </c>
      <c r="G7" s="11">
        <f t="shared" si="0"/>
        <v>0</v>
      </c>
      <c r="H7" s="11">
        <f t="shared" si="0"/>
        <v>30</v>
      </c>
      <c r="I7" s="11">
        <f t="shared" si="0"/>
        <v>5</v>
      </c>
      <c r="J7" s="11">
        <f t="shared" si="0"/>
        <v>30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160</v>
      </c>
      <c r="E8" s="14">
        <v>40</v>
      </c>
      <c r="F8" s="14">
        <v>80</v>
      </c>
      <c r="G8" s="14"/>
      <c r="H8" s="14">
        <v>20</v>
      </c>
      <c r="I8" s="14"/>
      <c r="J8" s="14">
        <v>20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35</v>
      </c>
      <c r="E9" s="14"/>
      <c r="F9" s="14">
        <v>10</v>
      </c>
      <c r="G9" s="14"/>
      <c r="H9" s="14">
        <v>10</v>
      </c>
      <c r="I9" s="14">
        <v>5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3</v>
      </c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30</v>
      </c>
      <c r="E11" s="11">
        <f t="shared" si="2"/>
        <v>14</v>
      </c>
      <c r="F11" s="11">
        <f t="shared" si="2"/>
        <v>15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1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30</v>
      </c>
      <c r="E12" s="14">
        <v>14</v>
      </c>
      <c r="F12" s="14">
        <v>15</v>
      </c>
      <c r="G12" s="14"/>
      <c r="H12" s="14"/>
      <c r="I12" s="14"/>
      <c r="J12" s="14">
        <v>1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30</v>
      </c>
      <c r="E15" s="14">
        <v>14</v>
      </c>
      <c r="F15" s="14">
        <v>15</v>
      </c>
      <c r="G15" s="14"/>
      <c r="H15" s="14"/>
      <c r="I15" s="14"/>
      <c r="J15" s="14">
        <v>1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30</v>
      </c>
      <c r="D7" s="11">
        <f t="shared" si="0"/>
        <v>374</v>
      </c>
      <c r="E7" s="11">
        <f t="shared" si="0"/>
        <v>52</v>
      </c>
      <c r="F7" s="11">
        <f t="shared" si="0"/>
        <v>207</v>
      </c>
      <c r="G7" s="11">
        <f t="shared" si="0"/>
        <v>12</v>
      </c>
      <c r="H7" s="11">
        <f t="shared" si="0"/>
        <v>58</v>
      </c>
      <c r="I7" s="11">
        <f t="shared" si="0"/>
        <v>8</v>
      </c>
      <c r="J7" s="11">
        <f t="shared" si="0"/>
        <v>37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5">E8+F8+G8+H8+I8+J8</f>
        <v>6</v>
      </c>
      <c r="E8" s="14"/>
      <c r="F8" s="14"/>
      <c r="G8" s="14"/>
      <c r="H8" s="14"/>
      <c r="I8" s="14">
        <v>2</v>
      </c>
      <c r="J8" s="14">
        <v>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28</v>
      </c>
      <c r="D9" s="11">
        <f t="shared" si="1"/>
        <v>366</v>
      </c>
      <c r="E9" s="14">
        <v>52</v>
      </c>
      <c r="F9" s="14">
        <v>207</v>
      </c>
      <c r="G9" s="14">
        <v>12</v>
      </c>
      <c r="H9" s="14">
        <v>58</v>
      </c>
      <c r="I9" s="14">
        <v>6</v>
      </c>
      <c r="J9" s="14">
        <v>31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2</v>
      </c>
      <c r="E10" s="14"/>
      <c r="F10" s="14"/>
      <c r="G10" s="14"/>
      <c r="H10" s="14"/>
      <c r="I10" s="14"/>
      <c r="J10" s="14">
        <v>2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231</v>
      </c>
      <c r="E11" s="11">
        <f t="shared" si="2"/>
        <v>60</v>
      </c>
      <c r="F11" s="11">
        <f t="shared" si="2"/>
        <v>168</v>
      </c>
      <c r="G11" s="11">
        <f t="shared" si="2"/>
        <v>0</v>
      </c>
      <c r="H11" s="11">
        <f t="shared" si="2"/>
        <v>0</v>
      </c>
      <c r="I11" s="11">
        <f t="shared" si="2"/>
        <v>2</v>
      </c>
      <c r="J11" s="11">
        <f t="shared" si="2"/>
        <v>1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231</v>
      </c>
      <c r="E12" s="14">
        <v>60</v>
      </c>
      <c r="F12" s="14">
        <v>168</v>
      </c>
      <c r="G12" s="14"/>
      <c r="H12" s="14"/>
      <c r="I12" s="14">
        <v>2</v>
      </c>
      <c r="J12" s="14">
        <v>1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231</v>
      </c>
      <c r="E15" s="14">
        <v>60</v>
      </c>
      <c r="F15" s="14">
        <v>168</v>
      </c>
      <c r="G15" s="14"/>
      <c r="H15" s="14"/>
      <c r="I15" s="14">
        <v>2</v>
      </c>
      <c r="J15" s="14">
        <v>1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30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30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30</v>
      </c>
      <c r="E9" s="14"/>
      <c r="F9" s="14"/>
      <c r="G9" s="14"/>
      <c r="H9" s="14">
        <v>30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88</v>
      </c>
      <c r="E11" s="11">
        <f t="shared" si="2"/>
        <v>35</v>
      </c>
      <c r="F11" s="11">
        <f t="shared" si="2"/>
        <v>53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88</v>
      </c>
      <c r="E13" s="14">
        <v>35</v>
      </c>
      <c r="F13" s="14">
        <v>53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88</v>
      </c>
      <c r="E15" s="14">
        <v>35</v>
      </c>
      <c r="F15" s="14">
        <v>53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400</v>
      </c>
      <c r="E7" s="11">
        <f t="shared" si="0"/>
        <v>40</v>
      </c>
      <c r="F7" s="11">
        <f t="shared" si="0"/>
        <v>275</v>
      </c>
      <c r="G7" s="11">
        <f t="shared" si="0"/>
        <v>5</v>
      </c>
      <c r="H7" s="11">
        <f t="shared" si="0"/>
        <v>50</v>
      </c>
      <c r="I7" s="11">
        <f t="shared" si="0"/>
        <v>0</v>
      </c>
      <c r="J7" s="11">
        <f t="shared" si="0"/>
        <v>30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400</v>
      </c>
      <c r="E9" s="14">
        <v>40</v>
      </c>
      <c r="F9" s="14">
        <v>275</v>
      </c>
      <c r="G9" s="14">
        <v>5</v>
      </c>
      <c r="H9" s="14">
        <v>50</v>
      </c>
      <c r="I9" s="14"/>
      <c r="J9" s="14">
        <v>30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257</v>
      </c>
      <c r="E11" s="11">
        <f t="shared" si="2"/>
        <v>38</v>
      </c>
      <c r="F11" s="11">
        <f t="shared" si="2"/>
        <v>177</v>
      </c>
      <c r="G11" s="11">
        <f t="shared" si="2"/>
        <v>4</v>
      </c>
      <c r="H11" s="11">
        <f t="shared" si="2"/>
        <v>38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257</v>
      </c>
      <c r="E12" s="14">
        <v>38</v>
      </c>
      <c r="F12" s="14">
        <v>177</v>
      </c>
      <c r="G12" s="14">
        <v>4</v>
      </c>
      <c r="H12" s="14">
        <v>38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257</v>
      </c>
      <c r="E15" s="14">
        <v>38</v>
      </c>
      <c r="F15" s="14">
        <v>177</v>
      </c>
      <c r="G15" s="14">
        <v>4</v>
      </c>
      <c r="H15" s="14">
        <v>38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380</v>
      </c>
      <c r="E7" s="11">
        <f t="shared" si="0"/>
        <v>40</v>
      </c>
      <c r="F7" s="11">
        <f t="shared" si="0"/>
        <v>282</v>
      </c>
      <c r="G7" s="11">
        <f t="shared" si="0"/>
        <v>11</v>
      </c>
      <c r="H7" s="11">
        <f t="shared" si="0"/>
        <v>25</v>
      </c>
      <c r="I7" s="11">
        <f t="shared" si="0"/>
        <v>0</v>
      </c>
      <c r="J7" s="11">
        <f t="shared" si="0"/>
        <v>22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380</v>
      </c>
      <c r="E8" s="14">
        <v>40</v>
      </c>
      <c r="F8" s="14">
        <v>282</v>
      </c>
      <c r="G8" s="14">
        <v>11</v>
      </c>
      <c r="H8" s="14">
        <v>25</v>
      </c>
      <c r="I8" s="14"/>
      <c r="J8" s="14">
        <v>22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141</v>
      </c>
      <c r="E7" s="11">
        <f t="shared" si="0"/>
        <v>15</v>
      </c>
      <c r="F7" s="11">
        <f t="shared" si="0"/>
        <v>33</v>
      </c>
      <c r="G7" s="11">
        <f t="shared" si="0"/>
        <v>9</v>
      </c>
      <c r="H7" s="11">
        <f t="shared" si="0"/>
        <v>35</v>
      </c>
      <c r="I7" s="11">
        <f t="shared" si="0"/>
        <v>8</v>
      </c>
      <c r="J7" s="11">
        <f t="shared" si="0"/>
        <v>41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141</v>
      </c>
      <c r="E8" s="14">
        <v>15</v>
      </c>
      <c r="F8" s="14">
        <v>33</v>
      </c>
      <c r="G8" s="14">
        <v>9</v>
      </c>
      <c r="H8" s="14">
        <v>35</v>
      </c>
      <c r="I8" s="14">
        <v>8</v>
      </c>
      <c r="J8" s="14">
        <v>41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568</v>
      </c>
      <c r="E11" s="11">
        <f t="shared" si="2"/>
        <v>80</v>
      </c>
      <c r="F11" s="11">
        <f t="shared" si="2"/>
        <v>488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568</v>
      </c>
      <c r="E12" s="14">
        <v>80</v>
      </c>
      <c r="F12" s="14">
        <v>488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568</v>
      </c>
      <c r="E15" s="14">
        <v>80</v>
      </c>
      <c r="F15" s="14">
        <v>488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226</v>
      </c>
      <c r="E7" s="11">
        <f t="shared" si="0"/>
        <v>41</v>
      </c>
      <c r="F7" s="11">
        <f t="shared" si="0"/>
        <v>64</v>
      </c>
      <c r="G7" s="11">
        <f t="shared" si="0"/>
        <v>18</v>
      </c>
      <c r="H7" s="11">
        <f t="shared" si="0"/>
        <v>44</v>
      </c>
      <c r="I7" s="11">
        <f t="shared" si="0"/>
        <v>17</v>
      </c>
      <c r="J7" s="11">
        <f t="shared" si="0"/>
        <v>42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172</v>
      </c>
      <c r="E8" s="14">
        <v>31</v>
      </c>
      <c r="F8" s="14">
        <v>52</v>
      </c>
      <c r="G8" s="14">
        <v>14</v>
      </c>
      <c r="H8" s="14">
        <v>36</v>
      </c>
      <c r="I8" s="14">
        <v>10</v>
      </c>
      <c r="J8" s="14">
        <v>29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54</v>
      </c>
      <c r="E9" s="14">
        <v>10</v>
      </c>
      <c r="F9" s="14">
        <v>12</v>
      </c>
      <c r="G9" s="14">
        <v>4</v>
      </c>
      <c r="H9" s="14">
        <v>8</v>
      </c>
      <c r="I9" s="14">
        <v>7</v>
      </c>
      <c r="J9" s="14">
        <v>13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22</v>
      </c>
      <c r="D7" s="11">
        <f t="shared" si="0"/>
        <v>1536</v>
      </c>
      <c r="E7" s="11">
        <f t="shared" si="0"/>
        <v>170</v>
      </c>
      <c r="F7" s="11">
        <f t="shared" si="0"/>
        <v>689</v>
      </c>
      <c r="G7" s="11">
        <f t="shared" si="0"/>
        <v>122</v>
      </c>
      <c r="H7" s="11">
        <f t="shared" si="0"/>
        <v>222</v>
      </c>
      <c r="I7" s="11">
        <f t="shared" si="0"/>
        <v>95</v>
      </c>
      <c r="J7" s="11">
        <f t="shared" si="0"/>
        <v>238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121</v>
      </c>
      <c r="E8" s="14">
        <v>2</v>
      </c>
      <c r="F8" s="14">
        <v>4</v>
      </c>
      <c r="G8" s="14">
        <v>16</v>
      </c>
      <c r="H8" s="14">
        <v>35</v>
      </c>
      <c r="I8" s="14">
        <v>6</v>
      </c>
      <c r="J8" s="14">
        <v>58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21</v>
      </c>
      <c r="D9" s="11">
        <f t="shared" si="1"/>
        <v>1415</v>
      </c>
      <c r="E9" s="14">
        <v>168</v>
      </c>
      <c r="F9" s="14">
        <v>685</v>
      </c>
      <c r="G9" s="14">
        <v>106</v>
      </c>
      <c r="H9" s="14">
        <v>187</v>
      </c>
      <c r="I9" s="14">
        <v>89</v>
      </c>
      <c r="J9" s="14">
        <v>180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381</v>
      </c>
      <c r="E11" s="11">
        <f t="shared" si="2"/>
        <v>127</v>
      </c>
      <c r="F11" s="11">
        <f t="shared" si="2"/>
        <v>217</v>
      </c>
      <c r="G11" s="11">
        <f t="shared" si="2"/>
        <v>10</v>
      </c>
      <c r="H11" s="11">
        <f t="shared" si="2"/>
        <v>27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381</v>
      </c>
      <c r="E12" s="14">
        <v>127</v>
      </c>
      <c r="F12" s="14">
        <v>217</v>
      </c>
      <c r="G12" s="14">
        <v>10</v>
      </c>
      <c r="H12" s="14">
        <v>27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381</v>
      </c>
      <c r="E15" s="14">
        <v>127</v>
      </c>
      <c r="F15" s="14">
        <v>217</v>
      </c>
      <c r="G15" s="14">
        <v>10</v>
      </c>
      <c r="H15" s="14">
        <v>27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2012-06-14T08:24:49Z</cp:lastPrinted>
  <dcterms:created xsi:type="dcterms:W3CDTF">2011-06-21T06:26:19Z</dcterms:created>
  <dcterms:modified xsi:type="dcterms:W3CDTF">2013-06-17T12:19:19Z</dcterms:modified>
  <cp:category/>
  <cp:version/>
  <cp:contentType/>
  <cp:contentStatus/>
</cp:coreProperties>
</file>